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EW PUMA OFFER" sheetId="1" r:id="rId1"/>
  </sheets>
  <definedNames>
    <definedName name="_xlnm._FilterDatabase" localSheetId="0" hidden="1">'NEW PUMA OFFER'!$A$1:$BB$96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7" i="1" l="1"/>
  <c r="K95" i="1"/>
  <c r="K96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2" i="1"/>
  <c r="F58" i="1"/>
  <c r="G58" i="1" s="1"/>
  <c r="F11" i="1"/>
  <c r="G11" i="1" s="1"/>
  <c r="F2" i="1"/>
  <c r="G2" i="1" s="1"/>
  <c r="F52" i="1"/>
  <c r="G52" i="1" s="1"/>
  <c r="F51" i="1"/>
  <c r="G51" i="1" s="1"/>
  <c r="F57" i="1"/>
  <c r="G57" i="1" s="1"/>
  <c r="F74" i="1"/>
  <c r="G74" i="1" s="1"/>
  <c r="F3" i="1"/>
  <c r="G3" i="1" s="1"/>
  <c r="F54" i="1"/>
  <c r="G54" i="1" s="1"/>
  <c r="F53" i="1"/>
  <c r="G53" i="1" s="1"/>
  <c r="F47" i="1"/>
  <c r="G47" i="1" s="1"/>
  <c r="F46" i="1"/>
  <c r="G46" i="1" s="1"/>
  <c r="F82" i="1"/>
  <c r="G82" i="1" s="1"/>
  <c r="F49" i="1"/>
  <c r="G49" i="1" s="1"/>
  <c r="F15" i="1"/>
  <c r="G15" i="1" s="1"/>
  <c r="F48" i="1"/>
  <c r="G48" i="1" s="1"/>
  <c r="F81" i="1"/>
  <c r="G81" i="1" s="1"/>
  <c r="F16" i="1"/>
  <c r="G16" i="1" s="1"/>
  <c r="F14" i="1"/>
  <c r="G14" i="1" s="1"/>
  <c r="F17" i="1"/>
  <c r="G17" i="1" s="1"/>
  <c r="F13" i="1"/>
  <c r="G13" i="1" s="1"/>
  <c r="F12" i="1"/>
  <c r="G12" i="1" s="1"/>
  <c r="F72" i="1"/>
  <c r="G72" i="1" s="1"/>
  <c r="F70" i="1"/>
  <c r="G70" i="1" s="1"/>
  <c r="F73" i="1"/>
  <c r="G73" i="1" s="1"/>
  <c r="F71" i="1"/>
  <c r="G71" i="1" s="1"/>
  <c r="F68" i="1"/>
  <c r="G68" i="1" s="1"/>
  <c r="F69" i="1"/>
  <c r="G69" i="1" s="1"/>
  <c r="F62" i="1"/>
  <c r="G62" i="1" s="1"/>
  <c r="F93" i="1"/>
  <c r="G93" i="1" s="1"/>
  <c r="F94" i="1"/>
  <c r="G94" i="1" s="1"/>
  <c r="F88" i="1"/>
  <c r="G88" i="1" s="1"/>
  <c r="F89" i="1"/>
  <c r="G89" i="1" s="1"/>
  <c r="F86" i="1"/>
  <c r="G86" i="1" s="1"/>
  <c r="F91" i="1"/>
  <c r="G91" i="1" s="1"/>
  <c r="F90" i="1"/>
  <c r="G90" i="1" s="1"/>
  <c r="F87" i="1"/>
  <c r="G87" i="1" s="1"/>
  <c r="F92" i="1"/>
  <c r="G92" i="1" s="1"/>
  <c r="F18" i="1"/>
  <c r="G18" i="1" s="1"/>
  <c r="F56" i="1"/>
  <c r="G56" i="1" s="1"/>
  <c r="F50" i="1"/>
  <c r="G50" i="1" s="1"/>
  <c r="F4" i="1"/>
  <c r="G4" i="1" s="1"/>
  <c r="F5" i="1"/>
  <c r="G5" i="1" s="1"/>
  <c r="F6" i="1"/>
  <c r="G6" i="1" s="1"/>
  <c r="F45" i="1"/>
  <c r="G45" i="1" s="1"/>
  <c r="F10" i="1"/>
  <c r="G10" i="1" s="1"/>
  <c r="F32" i="1"/>
  <c r="G32" i="1" s="1"/>
  <c r="F9" i="1"/>
  <c r="G9" i="1" s="1"/>
  <c r="F96" i="1"/>
  <c r="G96" i="1" s="1"/>
  <c r="F8" i="1"/>
  <c r="G8" i="1" s="1"/>
  <c r="F22" i="1"/>
  <c r="G22" i="1" s="1"/>
  <c r="F20" i="1"/>
  <c r="G20" i="1" s="1"/>
  <c r="F21" i="1"/>
  <c r="G21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4" i="1"/>
  <c r="G34" i="1" s="1"/>
  <c r="F37" i="1"/>
  <c r="G37" i="1" s="1"/>
  <c r="F35" i="1"/>
  <c r="G35" i="1" s="1"/>
  <c r="F36" i="1"/>
  <c r="G36" i="1" s="1"/>
  <c r="F31" i="1"/>
  <c r="G31" i="1" s="1"/>
  <c r="F30" i="1"/>
  <c r="G30" i="1" s="1"/>
  <c r="F63" i="1"/>
  <c r="G63" i="1" s="1"/>
  <c r="F64" i="1"/>
  <c r="G64" i="1" s="1"/>
  <c r="F61" i="1"/>
  <c r="G61" i="1" s="1"/>
  <c r="F60" i="1"/>
  <c r="G60" i="1" s="1"/>
  <c r="F75" i="1"/>
  <c r="G75" i="1" s="1"/>
  <c r="F38" i="1"/>
  <c r="G38" i="1" s="1"/>
  <c r="F39" i="1"/>
  <c r="G39" i="1" s="1"/>
  <c r="F95" i="1"/>
  <c r="G95" i="1" s="1"/>
  <c r="F19" i="1"/>
  <c r="G19" i="1" s="1"/>
  <c r="F23" i="1"/>
  <c r="G23" i="1" s="1"/>
  <c r="F67" i="1"/>
  <c r="G67" i="1" s="1"/>
  <c r="F76" i="1"/>
  <c r="G76" i="1" s="1"/>
  <c r="F33" i="1"/>
  <c r="G33" i="1" s="1"/>
  <c r="F65" i="1"/>
  <c r="G65" i="1" s="1"/>
  <c r="F66" i="1"/>
  <c r="G66" i="1" s="1"/>
  <c r="F59" i="1"/>
  <c r="G59" i="1" s="1"/>
  <c r="F85" i="1"/>
  <c r="G85" i="1" s="1"/>
  <c r="F7" i="1"/>
  <c r="G7" i="1" s="1"/>
  <c r="F44" i="1"/>
  <c r="G44" i="1" s="1"/>
  <c r="F77" i="1"/>
  <c r="G77" i="1" s="1"/>
  <c r="F79" i="1"/>
  <c r="G79" i="1" s="1"/>
  <c r="F42" i="1"/>
  <c r="G42" i="1" s="1"/>
  <c r="F84" i="1"/>
  <c r="G84" i="1" s="1"/>
  <c r="F80" i="1"/>
  <c r="G80" i="1" s="1"/>
  <c r="F43" i="1"/>
  <c r="G43" i="1" s="1"/>
  <c r="F41" i="1"/>
  <c r="G41" i="1" s="1"/>
  <c r="F40" i="1"/>
  <c r="G40" i="1" s="1"/>
  <c r="F78" i="1"/>
  <c r="G78" i="1" s="1"/>
  <c r="F83" i="1"/>
  <c r="G83" i="1" s="1"/>
  <c r="F55" i="1"/>
  <c r="G55" i="1" s="1"/>
</calcChain>
</file>

<file path=xl/sharedStrings.xml><?xml version="1.0" encoding="utf-8"?>
<sst xmlns="http://schemas.openxmlformats.org/spreadsheetml/2006/main" count="910" uniqueCount="271">
  <si>
    <t>104</t>
  </si>
  <si>
    <t>110</t>
  </si>
  <si>
    <t>116</t>
  </si>
  <si>
    <t>128</t>
  </si>
  <si>
    <t>140</t>
  </si>
  <si>
    <t>152</t>
  </si>
  <si>
    <t>164</t>
  </si>
  <si>
    <t>176</t>
  </si>
  <si>
    <t>3-</t>
  </si>
  <si>
    <t>31/34</t>
  </si>
  <si>
    <t>35/38</t>
  </si>
  <si>
    <t>39/42</t>
  </si>
  <si>
    <t>43/45</t>
  </si>
  <si>
    <t>43/46</t>
  </si>
  <si>
    <t>47/50</t>
  </si>
  <si>
    <t>5</t>
  </si>
  <si>
    <t>6</t>
  </si>
  <si>
    <t>6-</t>
  </si>
  <si>
    <t>62</t>
  </si>
  <si>
    <t>68</t>
  </si>
  <si>
    <t>74</t>
  </si>
  <si>
    <t>8</t>
  </si>
  <si>
    <t>8-</t>
  </si>
  <si>
    <t>80</t>
  </si>
  <si>
    <t>86</t>
  </si>
  <si>
    <t>9</t>
  </si>
  <si>
    <t>92</t>
  </si>
  <si>
    <t>98</t>
  </si>
  <si>
    <t>L</t>
  </si>
  <si>
    <t>M</t>
  </si>
  <si>
    <t>OSFA</t>
  </si>
  <si>
    <t>S</t>
  </si>
  <si>
    <t>XL</t>
  </si>
  <si>
    <t>XS</t>
  </si>
  <si>
    <t>XXL</t>
  </si>
  <si>
    <t>XXS</t>
  </si>
  <si>
    <t>XXXL</t>
  </si>
  <si>
    <t>PU0035A19176305</t>
  </si>
  <si>
    <t>INCITE</t>
  </si>
  <si>
    <t>PU0035A35656865</t>
  </si>
  <si>
    <t>SUEDE CLASSIC</t>
  </si>
  <si>
    <t>PU0036A75398404</t>
  </si>
  <si>
    <t>OM 1/4 ZIP TOP WIT</t>
  </si>
  <si>
    <t>PU0037A04148901</t>
  </si>
  <si>
    <t>OM KNITTED GLOVE</t>
  </si>
  <si>
    <t>PU0037A36935702</t>
  </si>
  <si>
    <t>CELL ENDURA</t>
  </si>
  <si>
    <t>PU0037A36980101</t>
  </si>
  <si>
    <t>CELL ALIEN OG</t>
  </si>
  <si>
    <t>PU0037A37094801</t>
  </si>
  <si>
    <t>SLT WN CELL QUEEN SOFT</t>
  </si>
  <si>
    <t>PU0039A75356107</t>
  </si>
  <si>
    <t>OM HOME SOCKS</t>
  </si>
  <si>
    <t>PU0039A75662304</t>
  </si>
  <si>
    <t>OM STAD JACKET W/O</t>
  </si>
  <si>
    <t>PU0041A37486601</t>
  </si>
  <si>
    <t>HEDRA FANTASY WN'S.WHIS</t>
  </si>
  <si>
    <t>PU0041A37486602</t>
  </si>
  <si>
    <t>HEDRA FANTASY WN'S.BLACK</t>
  </si>
  <si>
    <t>PU0041A65525901</t>
  </si>
  <si>
    <t>TRAINING PANT ENTRY.BLACK</t>
  </si>
  <si>
    <t>PU0041A65525901J</t>
  </si>
  <si>
    <t>JR TRAINING PANT ENTRY.BLA</t>
  </si>
  <si>
    <t>PU0041A65530702</t>
  </si>
  <si>
    <t>LIGA CASUALS HOODY.ELECTR</t>
  </si>
  <si>
    <t>PU0041A65531006</t>
  </si>
  <si>
    <t>LIGA CASUALS POLO.PEACOA</t>
  </si>
  <si>
    <t>PU0041A65560601</t>
  </si>
  <si>
    <t>LIGA TRAINING 1/4 Z.PUMA R</t>
  </si>
  <si>
    <t>PU0041A65563301</t>
  </si>
  <si>
    <t>LIGA CASUALS POLOJR .PUMA</t>
  </si>
  <si>
    <t>PU0041A65563606</t>
  </si>
  <si>
    <t>LIGA CASUALS HOODY .PEACOA</t>
  </si>
  <si>
    <t>PU0041A65564601</t>
  </si>
  <si>
    <t>PU0041A65564602</t>
  </si>
  <si>
    <t>LIGA TRAINING 1/4 Z.ELECTR</t>
  </si>
  <si>
    <t>PU0041A65564607</t>
  </si>
  <si>
    <t>LIGA TRAINING 1/4 Z.YELL</t>
  </si>
  <si>
    <t>PU0041A65594601</t>
  </si>
  <si>
    <t>LIGA POLY JACKE.PUMA R</t>
  </si>
  <si>
    <t>PU0041A65594706</t>
  </si>
  <si>
    <t>LIGA POLY JACKE.PEACOAT</t>
  </si>
  <si>
    <t>PU0041A70343601</t>
  </si>
  <si>
    <t>LIGA SHORTS CORE.PUMA R</t>
  </si>
  <si>
    <t>PU0041A70343602</t>
  </si>
  <si>
    <t>LIGA SHORTS CORE.ELECTR</t>
  </si>
  <si>
    <t>PU0041A70343604</t>
  </si>
  <si>
    <t>LIGA SHORTS CORE.PUMA W</t>
  </si>
  <si>
    <t>PU0041A70343606</t>
  </si>
  <si>
    <t>LIGA SHORTS CORE.PEACOA</t>
  </si>
  <si>
    <t>PU0041A70343702</t>
  </si>
  <si>
    <t>LIGA SHORTS CORE JR.ELECTR</t>
  </si>
  <si>
    <t>PU0041A70343704</t>
  </si>
  <si>
    <t>LIGA SHORTS CORE JR.PUMA W</t>
  </si>
  <si>
    <t>PU0041A70343705</t>
  </si>
  <si>
    <t>LIGA SHORTS CORE JR.PEPPER</t>
  </si>
  <si>
    <t>PU0041A70350901</t>
  </si>
  <si>
    <t>LIGA JERSEY CORE.PUMA R</t>
  </si>
  <si>
    <t>PU0041A70350918</t>
  </si>
  <si>
    <t>LIGA JERSEY CORE.SILVER</t>
  </si>
  <si>
    <t>PU0041A70354201</t>
  </si>
  <si>
    <t>LIGA JERSEY CORE JR.ELECTR</t>
  </si>
  <si>
    <t>PU0041A70354202</t>
  </si>
  <si>
    <t>PU0041A70354204</t>
  </si>
  <si>
    <t>LIGA JERSEY CORE JR.PUMA W</t>
  </si>
  <si>
    <t>PU0041A70354205</t>
  </si>
  <si>
    <t>LIGA JERSEY CORE JR.PEPPER</t>
  </si>
  <si>
    <t>PU0041A70354206</t>
  </si>
  <si>
    <t>LIGA JERSEY CORE JR.PEACOA</t>
  </si>
  <si>
    <t>PU0041A70354207</t>
  </si>
  <si>
    <t>LIGA JERSEY CORE JR.CYBER</t>
  </si>
  <si>
    <t>PU0041A70354218</t>
  </si>
  <si>
    <t>LIGA JERSEY CORE JR.SILVER</t>
  </si>
  <si>
    <t>PU0041A75704301</t>
  </si>
  <si>
    <t>OM HOME SHIRT REP W SPO.WH</t>
  </si>
  <si>
    <t>PU0042A38264902</t>
  </si>
  <si>
    <t>OP1 PWRFRAME ABSTRACT</t>
  </si>
  <si>
    <t>PU0042A38267303</t>
  </si>
  <si>
    <t>CITY RIDER JR</t>
  </si>
  <si>
    <t>PU0042A53177002</t>
  </si>
  <si>
    <t>FD FERRARI SW JKT SLIM</t>
  </si>
  <si>
    <t>PU0042A53195201</t>
  </si>
  <si>
    <t>FD PL STATEMENT HOOGY</t>
  </si>
  <si>
    <t>PU0042A53196401</t>
  </si>
  <si>
    <t>FD PL T7 TRACK JKT</t>
  </si>
  <si>
    <t>PU0042A53243740</t>
  </si>
  <si>
    <t>PUMA X BUTTER TRACK</t>
  </si>
  <si>
    <t>PU0042A65562802</t>
  </si>
  <si>
    <t>LIGA TRAINING RAIN</t>
  </si>
  <si>
    <t>PU0042A65563105</t>
  </si>
  <si>
    <t>LIGA TRAINING JERSE</t>
  </si>
  <si>
    <t>PU0042A65564605</t>
  </si>
  <si>
    <t>LIGA TRAINING 1/4 Z</t>
  </si>
  <si>
    <t>PU0042A65566901</t>
  </si>
  <si>
    <t>LIGA TRAINING SWEAT</t>
  </si>
  <si>
    <t>PU0042A65601902</t>
  </si>
  <si>
    <t>CUP TRAINING 1/4 Z</t>
  </si>
  <si>
    <t>PU0042A65602805</t>
  </si>
  <si>
    <t>CUP TRAINING JERSE</t>
  </si>
  <si>
    <t>PU0042A65602806</t>
  </si>
  <si>
    <t>PU0042A65602818</t>
  </si>
  <si>
    <t>PU0042A65668001</t>
  </si>
  <si>
    <t>FINAL21 TRG JERSEY JR</t>
  </si>
  <si>
    <t>PU0042A70341710</t>
  </si>
  <si>
    <t>LIGA JERSEY</t>
  </si>
  <si>
    <t>PU0042A70341804</t>
  </si>
  <si>
    <t>LIGA JERSEY JR</t>
  </si>
  <si>
    <t>PU0042A70341809</t>
  </si>
  <si>
    <t>PU0042A70341810</t>
  </si>
  <si>
    <t>PU0042A70341816</t>
  </si>
  <si>
    <t>PU0042A70341917</t>
  </si>
  <si>
    <t>LIGA JERSEY LS</t>
  </si>
  <si>
    <t>PU0042A70342106</t>
  </si>
  <si>
    <t>LIGA JERSEY LS JR</t>
  </si>
  <si>
    <t>PU0042A70342107</t>
  </si>
  <si>
    <t>PU0042A70342117</t>
  </si>
  <si>
    <t>PU0042A70342407</t>
  </si>
  <si>
    <t>LIGA JERSEY STRIPED</t>
  </si>
  <si>
    <t>PU0042A70342501</t>
  </si>
  <si>
    <t>PU0042A70343302</t>
  </si>
  <si>
    <t>LIGA SHORTS JR</t>
  </si>
  <si>
    <t>PU0042A70343338</t>
  </si>
  <si>
    <t>PU0042A70343710</t>
  </si>
  <si>
    <t>LIGA SHORTS CORE JR</t>
  </si>
  <si>
    <t>PU0042A70343718</t>
  </si>
  <si>
    <t>PU0042A70343841</t>
  </si>
  <si>
    <t>LIGA SOCKS</t>
  </si>
  <si>
    <t>PU0042A70362202</t>
  </si>
  <si>
    <t>LIGA LS JERSEY CORE</t>
  </si>
  <si>
    <t>PU0042A70362205</t>
  </si>
  <si>
    <t>PU0042A70377145</t>
  </si>
  <si>
    <t>CUP GK JERSEY LS</t>
  </si>
  <si>
    <t>PU0042A70377603</t>
  </si>
  <si>
    <t>CUP JERSEY CORE JR</t>
  </si>
  <si>
    <t>PU0042A70417002</t>
  </si>
  <si>
    <t>FINAL21 MATCH JERSEY</t>
  </si>
  <si>
    <t>PU0042A70426218</t>
  </si>
  <si>
    <t>TEAMGOAL KNIT SHORT</t>
  </si>
  <si>
    <t>PU0042A75927232</t>
  </si>
  <si>
    <t>OM THIRD PRO SOCK</t>
  </si>
  <si>
    <t>PU0042A76433424</t>
  </si>
  <si>
    <t>OM CASUALS TEE</t>
  </si>
  <si>
    <t>PU0042A76542805</t>
  </si>
  <si>
    <t>RCL AWAY SHORTS JR</t>
  </si>
  <si>
    <t>PU0042A76543203</t>
  </si>
  <si>
    <t>RCL THIRD SHORT JR</t>
  </si>
  <si>
    <t>PU0042A76649701</t>
  </si>
  <si>
    <t>ASNL SHORT REPLICA JR</t>
  </si>
  <si>
    <t>PU0042A76662601</t>
  </si>
  <si>
    <t>RCL HOME PROMO SHIRTJR</t>
  </si>
  <si>
    <t>PU0042A84624806</t>
  </si>
  <si>
    <t>IFR B POLY SUIT JACKET</t>
  </si>
  <si>
    <t>PU0042A84625801</t>
  </si>
  <si>
    <t>IFR G AOP PANTS FL</t>
  </si>
  <si>
    <t>PU0043A53494804</t>
  </si>
  <si>
    <t>BB MAPF1 HDD TDLR JOG</t>
  </si>
  <si>
    <t>PU0043A67001535</t>
  </si>
  <si>
    <t>W PWR CLB HD TR</t>
  </si>
  <si>
    <t>PU0043A67010001</t>
  </si>
  <si>
    <t>JR P PWR CLB SWPT FL B</t>
  </si>
  <si>
    <t>PU0043A67019102</t>
  </si>
  <si>
    <t>G MDRN SPT TEE G</t>
  </si>
  <si>
    <t>PU0043A67019247</t>
  </si>
  <si>
    <t>G MDRN SPT CREW G</t>
  </si>
  <si>
    <t>PU0043A67020601</t>
  </si>
  <si>
    <t>G P PWR HWST PT FL G</t>
  </si>
  <si>
    <t>PU0043A67022001</t>
  </si>
  <si>
    <t>G ALPHA LEG G</t>
  </si>
  <si>
    <t>PU0043A67289101</t>
  </si>
  <si>
    <t>W 7/8 LEGGINGS</t>
  </si>
  <si>
    <t>PU0043A84982201</t>
  </si>
  <si>
    <t>W MDRN SPT CREW</t>
  </si>
  <si>
    <t>PU0043A84995035</t>
  </si>
  <si>
    <t>W PWR CLB TEE</t>
  </si>
  <si>
    <t>BRAND</t>
  </si>
  <si>
    <t>PUMA</t>
  </si>
  <si>
    <t>PU0035</t>
  </si>
  <si>
    <t>A</t>
  </si>
  <si>
    <t>PU0036</t>
  </si>
  <si>
    <t>PU0037</t>
  </si>
  <si>
    <t>PU0039</t>
  </si>
  <si>
    <t>PU0041</t>
  </si>
  <si>
    <t>65525901J</t>
  </si>
  <si>
    <t>PU0042</t>
  </si>
  <si>
    <t>PU0043</t>
  </si>
  <si>
    <t>GRADE</t>
  </si>
  <si>
    <t>REFERENCE</t>
  </si>
  <si>
    <t>DESIGNATION</t>
  </si>
  <si>
    <t>SPORTS CODE</t>
  </si>
  <si>
    <t>TYPE</t>
  </si>
  <si>
    <t>PRODUCT TYPE</t>
  </si>
  <si>
    <t>RRP</t>
  </si>
  <si>
    <t>TRAINING</t>
  </si>
  <si>
    <t>APPAREL</t>
  </si>
  <si>
    <t>SHORTS</t>
  </si>
  <si>
    <t>T-SHIRT</t>
  </si>
  <si>
    <t>TEAMSPORT</t>
  </si>
  <si>
    <t>T-SHIRT LONG SLEEVE</t>
  </si>
  <si>
    <t>JERSEY LONG SLEEVE</t>
  </si>
  <si>
    <t>JERSEY</t>
  </si>
  <si>
    <t>JACKET</t>
  </si>
  <si>
    <t>SPORTSTYLE KIDS</t>
  </si>
  <si>
    <t>MOTORSPORT</t>
  </si>
  <si>
    <t>HARDWARE</t>
  </si>
  <si>
    <t>SOCKS</t>
  </si>
  <si>
    <t>SPORTSTYLE PRIME / SELECT</t>
  </si>
  <si>
    <t>FOOTBALL/SOCCER</t>
  </si>
  <si>
    <t>FOOTWEAR</t>
  </si>
  <si>
    <t>SHOES</t>
  </si>
  <si>
    <t>PANTS</t>
  </si>
  <si>
    <t>POLO</t>
  </si>
  <si>
    <t>GLOVES</t>
  </si>
  <si>
    <t>JUNIOR</t>
  </si>
  <si>
    <t>MEN</t>
  </si>
  <si>
    <t>MEN UNISEX</t>
  </si>
  <si>
    <t>BOYS UNISEX</t>
  </si>
  <si>
    <t>GIRLS</t>
  </si>
  <si>
    <t>WOMEN</t>
  </si>
  <si>
    <t>UNISEX</t>
  </si>
  <si>
    <t>INFANT</t>
  </si>
  <si>
    <t>SWEATSHIRT</t>
  </si>
  <si>
    <t>SUIT</t>
  </si>
  <si>
    <t>CODE 1</t>
  </si>
  <si>
    <t>CODE 2</t>
  </si>
  <si>
    <t>GOOGLE IMAGES</t>
  </si>
  <si>
    <t>IMAGES</t>
  </si>
  <si>
    <t>GENDER</t>
  </si>
  <si>
    <t>QTY</t>
  </si>
  <si>
    <t>SPORTSTYLE CORE</t>
  </si>
  <si>
    <t>WHL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</si>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</sst>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* #,##0.00\ [$€-40C]_-;\-* #,##0.00\ [$€-40C]_-;_-* &quot;-&quot;??\ [$€-40C]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diHaus"/>
      <family val="2"/>
    </font>
    <font>
      <u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</cellXfs>
  <cellStyles count="18">
    <cellStyle name="Hyperlink" xfId="1" builtinId="8"/>
    <cellStyle name="Lien hypertexte 2" xfId="11"/>
    <cellStyle name="Lien hypertexte 2 2" xfId="16"/>
    <cellStyle name="Milliers 2" xfId="3"/>
    <cellStyle name="Milliers 2 2" xfId="15"/>
    <cellStyle name="Monétaire 2" xfId="4"/>
    <cellStyle name="Monétaire 2 3" xfId="12"/>
    <cellStyle name="Monétaire 3" xfId="13"/>
    <cellStyle name="Monétaire 4" xfId="17"/>
    <cellStyle name="Normal" xfId="0" builtinId="0"/>
    <cellStyle name="Normal 2" xfId="5"/>
    <cellStyle name="Normal 2 2" xfId="14"/>
    <cellStyle name="Normal 3" xfId="6"/>
    <cellStyle name="Normal 4" xfId="7"/>
    <cellStyle name="Normal 5" xfId="8"/>
    <cellStyle name="Normal 6" xfId="9"/>
    <cellStyle name="Normal 7" xfId="2"/>
    <cellStyle name="Pourcentage 2" xf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g"/><Relationship Id="rId81" Type="http://schemas.openxmlformats.org/officeDocument/2006/relationships/image" Target="../media/image81.jpe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1</xdr:row>
      <xdr:rowOff>25400</xdr:rowOff>
    </xdr:from>
    <xdr:to>
      <xdr:col>5</xdr:col>
      <xdr:colOff>0</xdr:colOff>
      <xdr:row>1</xdr:row>
      <xdr:rowOff>736600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FF77040A-065E-699B-F7F3-EE7B350F1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2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73</xdr:row>
      <xdr:rowOff>25400</xdr:rowOff>
    </xdr:from>
    <xdr:to>
      <xdr:col>5</xdr:col>
      <xdr:colOff>0</xdr:colOff>
      <xdr:row>73</xdr:row>
      <xdr:rowOff>736600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440AEAE4-B8DA-B98E-5EC2-4954705B7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98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</xdr:row>
      <xdr:rowOff>25400</xdr:rowOff>
    </xdr:from>
    <xdr:to>
      <xdr:col>5</xdr:col>
      <xdr:colOff>0</xdr:colOff>
      <xdr:row>2</xdr:row>
      <xdr:rowOff>736600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2C652BE1-2E33-7EFD-9F2F-228BB3B2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74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17</xdr:row>
      <xdr:rowOff>25400</xdr:rowOff>
    </xdr:from>
    <xdr:to>
      <xdr:col>5</xdr:col>
      <xdr:colOff>0</xdr:colOff>
      <xdr:row>17</xdr:row>
      <xdr:rowOff>736600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xmlns="" id="{8868CB36-5E1B-7CEA-5CA2-9851E901F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51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</xdr:row>
      <xdr:rowOff>25400</xdr:rowOff>
    </xdr:from>
    <xdr:to>
      <xdr:col>5</xdr:col>
      <xdr:colOff>0</xdr:colOff>
      <xdr:row>3</xdr:row>
      <xdr:rowOff>736600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xmlns="" id="{5F8B815E-9205-BD24-2B72-924572EB0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27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</xdr:row>
      <xdr:rowOff>25400</xdr:rowOff>
    </xdr:from>
    <xdr:to>
      <xdr:col>5</xdr:col>
      <xdr:colOff>0</xdr:colOff>
      <xdr:row>4</xdr:row>
      <xdr:rowOff>736600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7E953FA5-84A8-F449-2166-89AC2A051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03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</xdr:row>
      <xdr:rowOff>25400</xdr:rowOff>
    </xdr:from>
    <xdr:to>
      <xdr:col>5</xdr:col>
      <xdr:colOff>0</xdr:colOff>
      <xdr:row>5</xdr:row>
      <xdr:rowOff>736600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B9EB84A8-5ED0-BB20-263E-FE6EACD89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79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49</xdr:row>
      <xdr:rowOff>25400</xdr:rowOff>
    </xdr:from>
    <xdr:to>
      <xdr:col>5</xdr:col>
      <xdr:colOff>0</xdr:colOff>
      <xdr:row>49</xdr:row>
      <xdr:rowOff>736600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xmlns="" id="{4248F127-477C-91D8-9A36-2FACC9BFF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55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</xdr:row>
      <xdr:rowOff>25400</xdr:rowOff>
    </xdr:from>
    <xdr:to>
      <xdr:col>5</xdr:col>
      <xdr:colOff>0</xdr:colOff>
      <xdr:row>6</xdr:row>
      <xdr:rowOff>736600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xmlns="" id="{7C6B663D-BE07-41BC-F3C2-3DDB25499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32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51</xdr:row>
      <xdr:rowOff>25400</xdr:rowOff>
    </xdr:from>
    <xdr:to>
      <xdr:col>5</xdr:col>
      <xdr:colOff>0</xdr:colOff>
      <xdr:row>51</xdr:row>
      <xdr:rowOff>736600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xmlns="" id="{9FF59176-9411-68D1-3D35-E1EBF5449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27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50</xdr:row>
      <xdr:rowOff>25400</xdr:rowOff>
    </xdr:from>
    <xdr:to>
      <xdr:col>5</xdr:col>
      <xdr:colOff>0</xdr:colOff>
      <xdr:row>50</xdr:row>
      <xdr:rowOff>736600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xmlns="" id="{AB923C1E-59B5-9820-572C-F994967B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03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56</xdr:row>
      <xdr:rowOff>25400</xdr:rowOff>
    </xdr:from>
    <xdr:to>
      <xdr:col>5</xdr:col>
      <xdr:colOff>0</xdr:colOff>
      <xdr:row>56</xdr:row>
      <xdr:rowOff>736600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xmlns="" id="{79F5044C-4211-D05B-7135-9CA4D839E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79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53</xdr:row>
      <xdr:rowOff>25400</xdr:rowOff>
    </xdr:from>
    <xdr:to>
      <xdr:col>5</xdr:col>
      <xdr:colOff>0</xdr:colOff>
      <xdr:row>53</xdr:row>
      <xdr:rowOff>736600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xmlns="" id="{B050AB6B-3434-180E-8F2C-539F9F2A2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032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52</xdr:row>
      <xdr:rowOff>25400</xdr:rowOff>
    </xdr:from>
    <xdr:to>
      <xdr:col>5</xdr:col>
      <xdr:colOff>0</xdr:colOff>
      <xdr:row>52</xdr:row>
      <xdr:rowOff>736600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xmlns="" id="{50C9B79F-FF89-39D0-3B9A-8ADAC1DAA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108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55</xdr:row>
      <xdr:rowOff>25400</xdr:rowOff>
    </xdr:from>
    <xdr:to>
      <xdr:col>5</xdr:col>
      <xdr:colOff>0</xdr:colOff>
      <xdr:row>55</xdr:row>
      <xdr:rowOff>736600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xmlns="" id="{34DC3164-1DFD-A31E-6DC0-77E412224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184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44</xdr:row>
      <xdr:rowOff>25400</xdr:rowOff>
    </xdr:from>
    <xdr:to>
      <xdr:col>5</xdr:col>
      <xdr:colOff>0</xdr:colOff>
      <xdr:row>44</xdr:row>
      <xdr:rowOff>736600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xmlns="" id="{924A0503-A62B-F353-19A1-B8E570C5E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260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</xdr:row>
      <xdr:rowOff>25400</xdr:rowOff>
    </xdr:from>
    <xdr:to>
      <xdr:col>5</xdr:col>
      <xdr:colOff>0</xdr:colOff>
      <xdr:row>9</xdr:row>
      <xdr:rowOff>736600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xmlns="" id="{F9A99EAF-D9EE-3020-F113-FA8E8CCBD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413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31</xdr:row>
      <xdr:rowOff>25400</xdr:rowOff>
    </xdr:from>
    <xdr:to>
      <xdr:col>5</xdr:col>
      <xdr:colOff>0</xdr:colOff>
      <xdr:row>31</xdr:row>
      <xdr:rowOff>736600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xmlns="" id="{DA7EC411-17ED-7A37-AF42-6ACDE0A17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489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</xdr:row>
      <xdr:rowOff>25400</xdr:rowOff>
    </xdr:from>
    <xdr:to>
      <xdr:col>5</xdr:col>
      <xdr:colOff>0</xdr:colOff>
      <xdr:row>8</xdr:row>
      <xdr:rowOff>736600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xmlns="" id="{9DE1A65A-C4C4-0CC4-1057-965DBE3B2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565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95</xdr:row>
      <xdr:rowOff>25400</xdr:rowOff>
    </xdr:from>
    <xdr:to>
      <xdr:col>5</xdr:col>
      <xdr:colOff>0</xdr:colOff>
      <xdr:row>95</xdr:row>
      <xdr:rowOff>736600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xmlns="" id="{6DD68EE6-9DE3-BE4D-5867-C11001F0F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641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25400</xdr:rowOff>
    </xdr:from>
    <xdr:to>
      <xdr:col>5</xdr:col>
      <xdr:colOff>0</xdr:colOff>
      <xdr:row>7</xdr:row>
      <xdr:rowOff>736600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xmlns="" id="{11588288-1092-3333-CEB7-AB462FB97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717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21</xdr:row>
      <xdr:rowOff>25400</xdr:rowOff>
    </xdr:from>
    <xdr:to>
      <xdr:col>5</xdr:col>
      <xdr:colOff>0</xdr:colOff>
      <xdr:row>21</xdr:row>
      <xdr:rowOff>736600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xmlns="" id="{324031F1-916A-EAE8-6E69-40B6DB3AB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794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19</xdr:row>
      <xdr:rowOff>25400</xdr:rowOff>
    </xdr:from>
    <xdr:to>
      <xdr:col>5</xdr:col>
      <xdr:colOff>0</xdr:colOff>
      <xdr:row>19</xdr:row>
      <xdr:rowOff>736600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xmlns="" id="{A445F4C6-5A3D-8C63-2408-E9753875D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870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20</xdr:row>
      <xdr:rowOff>25400</xdr:rowOff>
    </xdr:from>
    <xdr:to>
      <xdr:col>5</xdr:col>
      <xdr:colOff>0</xdr:colOff>
      <xdr:row>20</xdr:row>
      <xdr:rowOff>736600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xmlns="" id="{227B2A6D-63DB-A6B0-53A6-EB208AD2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946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23</xdr:row>
      <xdr:rowOff>25400</xdr:rowOff>
    </xdr:from>
    <xdr:to>
      <xdr:col>5</xdr:col>
      <xdr:colOff>0</xdr:colOff>
      <xdr:row>23</xdr:row>
      <xdr:rowOff>736600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xmlns="" id="{994E14BB-7543-117D-F240-4E8C45420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022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24</xdr:row>
      <xdr:rowOff>25400</xdr:rowOff>
    </xdr:from>
    <xdr:to>
      <xdr:col>5</xdr:col>
      <xdr:colOff>0</xdr:colOff>
      <xdr:row>24</xdr:row>
      <xdr:rowOff>736600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xmlns="" id="{65E9FE1F-50F9-D581-0EFE-701873CE3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098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25</xdr:row>
      <xdr:rowOff>25400</xdr:rowOff>
    </xdr:from>
    <xdr:to>
      <xdr:col>5</xdr:col>
      <xdr:colOff>0</xdr:colOff>
      <xdr:row>25</xdr:row>
      <xdr:rowOff>736600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xmlns="" id="{826AFA19-AD5E-7927-626B-EFB085EDD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175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26</xdr:row>
      <xdr:rowOff>25400</xdr:rowOff>
    </xdr:from>
    <xdr:to>
      <xdr:col>5</xdr:col>
      <xdr:colOff>0</xdr:colOff>
      <xdr:row>26</xdr:row>
      <xdr:rowOff>736600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xmlns="" id="{03E0C3AD-BEB4-6AA9-44AD-DCB4DD585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251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27</xdr:row>
      <xdr:rowOff>25400</xdr:rowOff>
    </xdr:from>
    <xdr:to>
      <xdr:col>5</xdr:col>
      <xdr:colOff>0</xdr:colOff>
      <xdr:row>27</xdr:row>
      <xdr:rowOff>736600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xmlns="" id="{49F90159-12E2-2526-FA57-83CD12F3B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327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28</xdr:row>
      <xdr:rowOff>25400</xdr:rowOff>
    </xdr:from>
    <xdr:to>
      <xdr:col>5</xdr:col>
      <xdr:colOff>0</xdr:colOff>
      <xdr:row>28</xdr:row>
      <xdr:rowOff>736600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xmlns="" id="{1D0E8AFE-20E9-5FB9-2EB3-77EF47BE6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403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33</xdr:row>
      <xdr:rowOff>25400</xdr:rowOff>
    </xdr:from>
    <xdr:to>
      <xdr:col>5</xdr:col>
      <xdr:colOff>0</xdr:colOff>
      <xdr:row>33</xdr:row>
      <xdr:rowOff>736600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xmlns="" id="{65DF33E4-1A34-493C-8437-92D4785F1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479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36</xdr:row>
      <xdr:rowOff>25400</xdr:rowOff>
    </xdr:from>
    <xdr:to>
      <xdr:col>5</xdr:col>
      <xdr:colOff>0</xdr:colOff>
      <xdr:row>36</xdr:row>
      <xdr:rowOff>736600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xmlns="" id="{05157A37-F16C-469E-34CC-A3FA1DB07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556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34</xdr:row>
      <xdr:rowOff>25400</xdr:rowOff>
    </xdr:from>
    <xdr:to>
      <xdr:col>5</xdr:col>
      <xdr:colOff>0</xdr:colOff>
      <xdr:row>34</xdr:row>
      <xdr:rowOff>736600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xmlns="" id="{B927A780-C054-C5D6-380A-3B9CC8093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632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35</xdr:row>
      <xdr:rowOff>25400</xdr:rowOff>
    </xdr:from>
    <xdr:to>
      <xdr:col>5</xdr:col>
      <xdr:colOff>0</xdr:colOff>
      <xdr:row>35</xdr:row>
      <xdr:rowOff>736600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xmlns="" id="{C8394D45-7F59-2804-34C2-797C36B0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708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30</xdr:row>
      <xdr:rowOff>25400</xdr:rowOff>
    </xdr:from>
    <xdr:to>
      <xdr:col>5</xdr:col>
      <xdr:colOff>0</xdr:colOff>
      <xdr:row>30</xdr:row>
      <xdr:rowOff>736600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xmlns="" id="{72E478BF-96B3-B1A9-D3AB-32F60DE31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784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29</xdr:row>
      <xdr:rowOff>25400</xdr:rowOff>
    </xdr:from>
    <xdr:to>
      <xdr:col>5</xdr:col>
      <xdr:colOff>0</xdr:colOff>
      <xdr:row>29</xdr:row>
      <xdr:rowOff>736600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xmlns="" id="{579F4077-5EC9-A15F-9BCD-02657392A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860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62</xdr:row>
      <xdr:rowOff>25400</xdr:rowOff>
    </xdr:from>
    <xdr:to>
      <xdr:col>5</xdr:col>
      <xdr:colOff>0</xdr:colOff>
      <xdr:row>62</xdr:row>
      <xdr:rowOff>736600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xmlns="" id="{FEDB14F6-C499-2BD7-7E93-485FC5ED7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937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63</xdr:row>
      <xdr:rowOff>25400</xdr:rowOff>
    </xdr:from>
    <xdr:to>
      <xdr:col>5</xdr:col>
      <xdr:colOff>0</xdr:colOff>
      <xdr:row>63</xdr:row>
      <xdr:rowOff>736600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xmlns="" id="{06C85E19-8D0E-504E-D599-CEB61E79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013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60</xdr:row>
      <xdr:rowOff>25400</xdr:rowOff>
    </xdr:from>
    <xdr:to>
      <xdr:col>5</xdr:col>
      <xdr:colOff>0</xdr:colOff>
      <xdr:row>60</xdr:row>
      <xdr:rowOff>736600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xmlns="" id="{2C35EBB8-9CFB-9C91-2610-6CFE836D0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089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59</xdr:row>
      <xdr:rowOff>25400</xdr:rowOff>
    </xdr:from>
    <xdr:to>
      <xdr:col>5</xdr:col>
      <xdr:colOff>0</xdr:colOff>
      <xdr:row>59</xdr:row>
      <xdr:rowOff>736600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xmlns="" id="{21449B4B-76D0-9791-FD0B-D8085B300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165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74</xdr:row>
      <xdr:rowOff>25400</xdr:rowOff>
    </xdr:from>
    <xdr:to>
      <xdr:col>5</xdr:col>
      <xdr:colOff>0</xdr:colOff>
      <xdr:row>74</xdr:row>
      <xdr:rowOff>736600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xmlns="" id="{E7564EFF-4473-DC29-96AE-483A00963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241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37</xdr:row>
      <xdr:rowOff>25400</xdr:rowOff>
    </xdr:from>
    <xdr:to>
      <xdr:col>5</xdr:col>
      <xdr:colOff>0</xdr:colOff>
      <xdr:row>37</xdr:row>
      <xdr:rowOff>736600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xmlns="" id="{C3C9CB80-674E-4E9B-6F83-1D047BB0C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318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38</xdr:row>
      <xdr:rowOff>25400</xdr:rowOff>
    </xdr:from>
    <xdr:to>
      <xdr:col>5</xdr:col>
      <xdr:colOff>0</xdr:colOff>
      <xdr:row>38</xdr:row>
      <xdr:rowOff>736600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xmlns="" id="{7703C3FF-0DC8-68AA-1E32-AF9902FC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394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94</xdr:row>
      <xdr:rowOff>25400</xdr:rowOff>
    </xdr:from>
    <xdr:to>
      <xdr:col>5</xdr:col>
      <xdr:colOff>0</xdr:colOff>
      <xdr:row>94</xdr:row>
      <xdr:rowOff>736600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xmlns="" id="{4E10AFB9-E9C9-0681-0BCF-4E564F34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470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18</xdr:row>
      <xdr:rowOff>25400</xdr:rowOff>
    </xdr:from>
    <xdr:to>
      <xdr:col>5</xdr:col>
      <xdr:colOff>0</xdr:colOff>
      <xdr:row>18</xdr:row>
      <xdr:rowOff>736600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xmlns="" id="{42949988-9C17-E10C-5A22-54D79ACF2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622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22</xdr:row>
      <xdr:rowOff>25400</xdr:rowOff>
    </xdr:from>
    <xdr:to>
      <xdr:col>5</xdr:col>
      <xdr:colOff>0</xdr:colOff>
      <xdr:row>22</xdr:row>
      <xdr:rowOff>736600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xmlns="" id="{E62A9B14-6330-274B-0856-D711C9A44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699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66</xdr:row>
      <xdr:rowOff>25400</xdr:rowOff>
    </xdr:from>
    <xdr:to>
      <xdr:col>5</xdr:col>
      <xdr:colOff>0</xdr:colOff>
      <xdr:row>66</xdr:row>
      <xdr:rowOff>736600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xmlns="" id="{EE235765-2FB7-8202-52E3-348B84FA8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775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75</xdr:row>
      <xdr:rowOff>25400</xdr:rowOff>
    </xdr:from>
    <xdr:to>
      <xdr:col>5</xdr:col>
      <xdr:colOff>0</xdr:colOff>
      <xdr:row>75</xdr:row>
      <xdr:rowOff>736600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xmlns="" id="{7C32CAF4-1654-2E09-1126-AB1E2B1ED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851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32</xdr:row>
      <xdr:rowOff>25400</xdr:rowOff>
    </xdr:from>
    <xdr:to>
      <xdr:col>5</xdr:col>
      <xdr:colOff>0</xdr:colOff>
      <xdr:row>32</xdr:row>
      <xdr:rowOff>736600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xmlns="" id="{CCE85E27-1676-BA3C-ADA3-0D2DE5DF3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927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64</xdr:row>
      <xdr:rowOff>25400</xdr:rowOff>
    </xdr:from>
    <xdr:to>
      <xdr:col>5</xdr:col>
      <xdr:colOff>0</xdr:colOff>
      <xdr:row>64</xdr:row>
      <xdr:rowOff>736600</xdr:rowOff>
    </xdr:to>
    <xdr:pic>
      <xdr:nvPicPr>
        <xdr:cNvPr id="113" name="Image 112">
          <a:extLst>
            <a:ext uri="{FF2B5EF4-FFF2-40B4-BE49-F238E27FC236}">
              <a16:creationId xmlns:a16="http://schemas.microsoft.com/office/drawing/2014/main" xmlns="" id="{D33914CB-7A6F-038E-41C3-DB95AFD36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003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65</xdr:row>
      <xdr:rowOff>25400</xdr:rowOff>
    </xdr:from>
    <xdr:to>
      <xdr:col>5</xdr:col>
      <xdr:colOff>0</xdr:colOff>
      <xdr:row>65</xdr:row>
      <xdr:rowOff>736600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xmlns="" id="{09BBEF2F-3DAA-3619-12F5-A52AFCDBC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080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58</xdr:row>
      <xdr:rowOff>25400</xdr:rowOff>
    </xdr:from>
    <xdr:to>
      <xdr:col>5</xdr:col>
      <xdr:colOff>0</xdr:colOff>
      <xdr:row>58</xdr:row>
      <xdr:rowOff>736600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xmlns="" id="{630ED350-C5CC-4450-DD48-41EB2503C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1754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45</xdr:row>
      <xdr:rowOff>25400</xdr:rowOff>
    </xdr:from>
    <xdr:to>
      <xdr:col>5</xdr:col>
      <xdr:colOff>0</xdr:colOff>
      <xdr:row>45</xdr:row>
      <xdr:rowOff>736600</xdr:rowOff>
    </xdr:to>
    <xdr:pic>
      <xdr:nvPicPr>
        <xdr:cNvPr id="119" name="Image 118">
          <a:extLst>
            <a:ext uri="{FF2B5EF4-FFF2-40B4-BE49-F238E27FC236}">
              <a16:creationId xmlns:a16="http://schemas.microsoft.com/office/drawing/2014/main" xmlns="" id="{3DCB2654-CB45-AFE5-5BA6-5C5C41C5E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289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48</xdr:row>
      <xdr:rowOff>25400</xdr:rowOff>
    </xdr:from>
    <xdr:to>
      <xdr:col>5</xdr:col>
      <xdr:colOff>0</xdr:colOff>
      <xdr:row>48</xdr:row>
      <xdr:rowOff>736600</xdr:rowOff>
    </xdr:to>
    <xdr:pic>
      <xdr:nvPicPr>
        <xdr:cNvPr id="121" name="Image 120">
          <a:extLst>
            <a:ext uri="{FF2B5EF4-FFF2-40B4-BE49-F238E27FC236}">
              <a16:creationId xmlns:a16="http://schemas.microsoft.com/office/drawing/2014/main" xmlns="" id="{2F75B4B0-DB8C-032B-04E1-5AC63C2F9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365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14</xdr:row>
      <xdr:rowOff>25400</xdr:rowOff>
    </xdr:from>
    <xdr:to>
      <xdr:col>5</xdr:col>
      <xdr:colOff>0</xdr:colOff>
      <xdr:row>14</xdr:row>
      <xdr:rowOff>736600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xmlns="" id="{8CB3D400-032A-0E02-38B2-646AB49EC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442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15</xdr:row>
      <xdr:rowOff>25400</xdr:rowOff>
    </xdr:from>
    <xdr:to>
      <xdr:col>5</xdr:col>
      <xdr:colOff>0</xdr:colOff>
      <xdr:row>15</xdr:row>
      <xdr:rowOff>736600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xmlns="" id="{0B1B6A30-85F8-0E44-C699-B802D4733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518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13</xdr:row>
      <xdr:rowOff>25400</xdr:rowOff>
    </xdr:from>
    <xdr:to>
      <xdr:col>5</xdr:col>
      <xdr:colOff>0</xdr:colOff>
      <xdr:row>13</xdr:row>
      <xdr:rowOff>736600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xmlns="" id="{4576E662-6FFE-27E9-DF37-EA7BAFD49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594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12</xdr:row>
      <xdr:rowOff>25400</xdr:rowOff>
    </xdr:from>
    <xdr:to>
      <xdr:col>5</xdr:col>
      <xdr:colOff>0</xdr:colOff>
      <xdr:row>12</xdr:row>
      <xdr:rowOff>736600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xmlns="" id="{313E6F46-58DD-3DF7-E813-147F98837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746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</xdr:row>
      <xdr:rowOff>25400</xdr:rowOff>
    </xdr:from>
    <xdr:to>
      <xdr:col>5</xdr:col>
      <xdr:colOff>0</xdr:colOff>
      <xdr:row>11</xdr:row>
      <xdr:rowOff>736600</xdr:rowOff>
    </xdr:to>
    <xdr:pic>
      <xdr:nvPicPr>
        <xdr:cNvPr id="133" name="Image 132">
          <a:extLst>
            <a:ext uri="{FF2B5EF4-FFF2-40B4-BE49-F238E27FC236}">
              <a16:creationId xmlns:a16="http://schemas.microsoft.com/office/drawing/2014/main" xmlns="" id="{D7A8F75C-C4EF-F93A-9F98-4C8259D09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823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71</xdr:row>
      <xdr:rowOff>25400</xdr:rowOff>
    </xdr:from>
    <xdr:to>
      <xdr:col>5</xdr:col>
      <xdr:colOff>0</xdr:colOff>
      <xdr:row>71</xdr:row>
      <xdr:rowOff>736600</xdr:rowOff>
    </xdr:to>
    <xdr:pic>
      <xdr:nvPicPr>
        <xdr:cNvPr id="135" name="Image 134">
          <a:extLst>
            <a:ext uri="{FF2B5EF4-FFF2-40B4-BE49-F238E27FC236}">
              <a16:creationId xmlns:a16="http://schemas.microsoft.com/office/drawing/2014/main" xmlns="" id="{7E687BAC-99DD-AC6E-D638-5E38CCD01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899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69</xdr:row>
      <xdr:rowOff>25400</xdr:rowOff>
    </xdr:from>
    <xdr:to>
      <xdr:col>5</xdr:col>
      <xdr:colOff>0</xdr:colOff>
      <xdr:row>69</xdr:row>
      <xdr:rowOff>736600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xmlns="" id="{00B69341-541C-520D-C60F-8EEFA6188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975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72</xdr:row>
      <xdr:rowOff>25400</xdr:rowOff>
    </xdr:from>
    <xdr:to>
      <xdr:col>5</xdr:col>
      <xdr:colOff>0</xdr:colOff>
      <xdr:row>72</xdr:row>
      <xdr:rowOff>736600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xmlns="" id="{6A16FAF5-7338-70D9-C949-EE93DBBC6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051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70</xdr:row>
      <xdr:rowOff>25400</xdr:rowOff>
    </xdr:from>
    <xdr:to>
      <xdr:col>5</xdr:col>
      <xdr:colOff>0</xdr:colOff>
      <xdr:row>70</xdr:row>
      <xdr:rowOff>736600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xmlns="" id="{EF4C95AB-BDAD-4E27-0689-6BE3B0D2E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127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67</xdr:row>
      <xdr:rowOff>25400</xdr:rowOff>
    </xdr:from>
    <xdr:to>
      <xdr:col>5</xdr:col>
      <xdr:colOff>0</xdr:colOff>
      <xdr:row>67</xdr:row>
      <xdr:rowOff>736600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xmlns="" id="{05C6015D-DCD6-218D-C3C2-E52869499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204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68</xdr:row>
      <xdr:rowOff>25400</xdr:rowOff>
    </xdr:from>
    <xdr:to>
      <xdr:col>5</xdr:col>
      <xdr:colOff>0</xdr:colOff>
      <xdr:row>68</xdr:row>
      <xdr:rowOff>736600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xmlns="" id="{ECE08912-9E6E-0971-B7F0-0D7BD10E6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280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92</xdr:row>
      <xdr:rowOff>25400</xdr:rowOff>
    </xdr:from>
    <xdr:to>
      <xdr:col>5</xdr:col>
      <xdr:colOff>0</xdr:colOff>
      <xdr:row>92</xdr:row>
      <xdr:rowOff>736600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xmlns="" id="{A290B2AF-9FE2-7EC6-3229-542873E6C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356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93</xdr:row>
      <xdr:rowOff>25400</xdr:rowOff>
    </xdr:from>
    <xdr:to>
      <xdr:col>5</xdr:col>
      <xdr:colOff>0</xdr:colOff>
      <xdr:row>93</xdr:row>
      <xdr:rowOff>736600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xmlns="" id="{C7D1245A-F088-A005-DC9F-0465EBE92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432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87</xdr:row>
      <xdr:rowOff>25400</xdr:rowOff>
    </xdr:from>
    <xdr:to>
      <xdr:col>5</xdr:col>
      <xdr:colOff>0</xdr:colOff>
      <xdr:row>87</xdr:row>
      <xdr:rowOff>736600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xmlns="" id="{A5EC1F14-A430-C0C9-9ECC-2FB640315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508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88</xdr:row>
      <xdr:rowOff>25400</xdr:rowOff>
    </xdr:from>
    <xdr:to>
      <xdr:col>5</xdr:col>
      <xdr:colOff>0</xdr:colOff>
      <xdr:row>88</xdr:row>
      <xdr:rowOff>736600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xmlns="" id="{2C621FB7-8F78-4A3F-442C-1BCD87F8F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585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85</xdr:row>
      <xdr:rowOff>25400</xdr:rowOff>
    </xdr:from>
    <xdr:to>
      <xdr:col>5</xdr:col>
      <xdr:colOff>0</xdr:colOff>
      <xdr:row>85</xdr:row>
      <xdr:rowOff>736600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xmlns="" id="{EB78B905-91DD-F572-07B6-B2B27D08D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737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90</xdr:row>
      <xdr:rowOff>25400</xdr:rowOff>
    </xdr:from>
    <xdr:to>
      <xdr:col>5</xdr:col>
      <xdr:colOff>0</xdr:colOff>
      <xdr:row>90</xdr:row>
      <xdr:rowOff>736600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xmlns="" id="{48D6627C-7579-9414-87B3-665F726F7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813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89</xdr:row>
      <xdr:rowOff>25400</xdr:rowOff>
    </xdr:from>
    <xdr:to>
      <xdr:col>5</xdr:col>
      <xdr:colOff>0</xdr:colOff>
      <xdr:row>89</xdr:row>
      <xdr:rowOff>736600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xmlns="" id="{6EEB90A3-05EC-45BC-2944-7D8A49AF0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889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86</xdr:row>
      <xdr:rowOff>25400</xdr:rowOff>
    </xdr:from>
    <xdr:to>
      <xdr:col>5</xdr:col>
      <xdr:colOff>0</xdr:colOff>
      <xdr:row>86</xdr:row>
      <xdr:rowOff>736600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xmlns="" id="{425F7208-0F21-4838-6000-6EF2FB5ED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966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91</xdr:row>
      <xdr:rowOff>25400</xdr:rowOff>
    </xdr:from>
    <xdr:to>
      <xdr:col>5</xdr:col>
      <xdr:colOff>0</xdr:colOff>
      <xdr:row>91</xdr:row>
      <xdr:rowOff>736600</xdr:rowOff>
    </xdr:to>
    <xdr:pic>
      <xdr:nvPicPr>
        <xdr:cNvPr id="165" name="Image 164">
          <a:extLst>
            <a:ext uri="{FF2B5EF4-FFF2-40B4-BE49-F238E27FC236}">
              <a16:creationId xmlns:a16="http://schemas.microsoft.com/office/drawing/2014/main" xmlns="" id="{46AAA62D-8497-8CE9-E961-A6519598F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042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54</xdr:row>
      <xdr:rowOff>25400</xdr:rowOff>
    </xdr:from>
    <xdr:to>
      <xdr:col>5</xdr:col>
      <xdr:colOff>0</xdr:colOff>
      <xdr:row>54</xdr:row>
      <xdr:rowOff>736600</xdr:rowOff>
    </xdr:to>
    <xdr:pic>
      <xdr:nvPicPr>
        <xdr:cNvPr id="167" name="Image 166">
          <a:extLst>
            <a:ext uri="{FF2B5EF4-FFF2-40B4-BE49-F238E27FC236}">
              <a16:creationId xmlns:a16="http://schemas.microsoft.com/office/drawing/2014/main" xmlns="" id="{6BA57BE2-EDCE-BA95-CDE6-614329FE9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118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57</xdr:row>
      <xdr:rowOff>25400</xdr:rowOff>
    </xdr:from>
    <xdr:to>
      <xdr:col>5</xdr:col>
      <xdr:colOff>0</xdr:colOff>
      <xdr:row>57</xdr:row>
      <xdr:rowOff>736600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xmlns="" id="{11F33D45-D2AB-24CF-59BE-1FD022513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194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</xdr:row>
      <xdr:rowOff>25400</xdr:rowOff>
    </xdr:from>
    <xdr:to>
      <xdr:col>5</xdr:col>
      <xdr:colOff>0</xdr:colOff>
      <xdr:row>10</xdr:row>
      <xdr:rowOff>736600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xmlns="" id="{80E11C8D-7422-F516-D3F6-0DFEDB7DA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270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46</xdr:row>
      <xdr:rowOff>0</xdr:rowOff>
    </xdr:from>
    <xdr:to>
      <xdr:col>5</xdr:col>
      <xdr:colOff>0</xdr:colOff>
      <xdr:row>46</xdr:row>
      <xdr:rowOff>0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xmlns="" id="{19CB31F6-A414-714C-065A-455FE6ABF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347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46</xdr:row>
      <xdr:rowOff>25400</xdr:rowOff>
    </xdr:from>
    <xdr:to>
      <xdr:col>5</xdr:col>
      <xdr:colOff>0</xdr:colOff>
      <xdr:row>46</xdr:row>
      <xdr:rowOff>736600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xmlns="" id="{4733C30B-1FB3-7BD5-A501-12E4E5376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423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81</xdr:row>
      <xdr:rowOff>25400</xdr:rowOff>
    </xdr:from>
    <xdr:to>
      <xdr:col>5</xdr:col>
      <xdr:colOff>0</xdr:colOff>
      <xdr:row>81</xdr:row>
      <xdr:rowOff>736600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xmlns="" id="{886F4939-A831-81A0-F5A4-98C981E7D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651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47</xdr:row>
      <xdr:rowOff>25400</xdr:rowOff>
    </xdr:from>
    <xdr:to>
      <xdr:col>5</xdr:col>
      <xdr:colOff>0</xdr:colOff>
      <xdr:row>47</xdr:row>
      <xdr:rowOff>736600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xmlns="" id="{DBA75407-2407-35C6-D243-E2181B2A4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880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80</xdr:row>
      <xdr:rowOff>25400</xdr:rowOff>
    </xdr:from>
    <xdr:to>
      <xdr:col>5</xdr:col>
      <xdr:colOff>0</xdr:colOff>
      <xdr:row>80</xdr:row>
      <xdr:rowOff>736600</xdr:rowOff>
    </xdr:to>
    <xdr:pic>
      <xdr:nvPicPr>
        <xdr:cNvPr id="189" name="Image 188">
          <a:extLst>
            <a:ext uri="{FF2B5EF4-FFF2-40B4-BE49-F238E27FC236}">
              <a16:creationId xmlns:a16="http://schemas.microsoft.com/office/drawing/2014/main" xmlns="" id="{0D207989-1944-FA71-F11C-E95BC91EF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956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61</xdr:row>
      <xdr:rowOff>25400</xdr:rowOff>
    </xdr:from>
    <xdr:to>
      <xdr:col>5</xdr:col>
      <xdr:colOff>0</xdr:colOff>
      <xdr:row>61</xdr:row>
      <xdr:rowOff>736600</xdr:rowOff>
    </xdr:to>
    <xdr:pic>
      <xdr:nvPicPr>
        <xdr:cNvPr id="201" name="Image 200">
          <a:extLst>
            <a:ext uri="{FF2B5EF4-FFF2-40B4-BE49-F238E27FC236}">
              <a16:creationId xmlns:a16="http://schemas.microsoft.com/office/drawing/2014/main" xmlns="" id="{F1531839-160A-6216-B7FF-3C4D0C521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413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76</xdr:row>
      <xdr:rowOff>25400</xdr:rowOff>
    </xdr:from>
    <xdr:to>
      <xdr:col>5</xdr:col>
      <xdr:colOff>0</xdr:colOff>
      <xdr:row>76</xdr:row>
      <xdr:rowOff>736600</xdr:rowOff>
    </xdr:to>
    <xdr:pic>
      <xdr:nvPicPr>
        <xdr:cNvPr id="203" name="Image 202">
          <a:extLst>
            <a:ext uri="{FF2B5EF4-FFF2-40B4-BE49-F238E27FC236}">
              <a16:creationId xmlns:a16="http://schemas.microsoft.com/office/drawing/2014/main" xmlns="" id="{77794019-198F-1028-5E2E-075E3DE9C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5282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78</xdr:row>
      <xdr:rowOff>25400</xdr:rowOff>
    </xdr:from>
    <xdr:to>
      <xdr:col>5</xdr:col>
      <xdr:colOff>0</xdr:colOff>
      <xdr:row>78</xdr:row>
      <xdr:rowOff>736600</xdr:rowOff>
    </xdr:to>
    <xdr:pic>
      <xdr:nvPicPr>
        <xdr:cNvPr id="207" name="Image 206">
          <a:extLst>
            <a:ext uri="{FF2B5EF4-FFF2-40B4-BE49-F238E27FC236}">
              <a16:creationId xmlns:a16="http://schemas.microsoft.com/office/drawing/2014/main" xmlns="" id="{FB7E04A3-B420-8251-589B-657407A3D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6806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41</xdr:row>
      <xdr:rowOff>25400</xdr:rowOff>
    </xdr:from>
    <xdr:to>
      <xdr:col>5</xdr:col>
      <xdr:colOff>0</xdr:colOff>
      <xdr:row>41</xdr:row>
      <xdr:rowOff>736600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xmlns="" id="{9F4B733B-48AC-AFCF-4862-FFBC5C028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7568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83</xdr:row>
      <xdr:rowOff>25400</xdr:rowOff>
    </xdr:from>
    <xdr:to>
      <xdr:col>5</xdr:col>
      <xdr:colOff>0</xdr:colOff>
      <xdr:row>83</xdr:row>
      <xdr:rowOff>736600</xdr:rowOff>
    </xdr:to>
    <xdr:pic>
      <xdr:nvPicPr>
        <xdr:cNvPr id="211" name="Image 210">
          <a:extLst>
            <a:ext uri="{FF2B5EF4-FFF2-40B4-BE49-F238E27FC236}">
              <a16:creationId xmlns:a16="http://schemas.microsoft.com/office/drawing/2014/main" xmlns="" id="{6F011BCA-6FC7-79E0-FD45-DA405B5DF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8330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79</xdr:row>
      <xdr:rowOff>25400</xdr:rowOff>
    </xdr:from>
    <xdr:to>
      <xdr:col>5</xdr:col>
      <xdr:colOff>0</xdr:colOff>
      <xdr:row>79</xdr:row>
      <xdr:rowOff>736600</xdr:rowOff>
    </xdr:to>
    <xdr:pic>
      <xdr:nvPicPr>
        <xdr:cNvPr id="213" name="Image 212">
          <a:extLst>
            <a:ext uri="{FF2B5EF4-FFF2-40B4-BE49-F238E27FC236}">
              <a16:creationId xmlns:a16="http://schemas.microsoft.com/office/drawing/2014/main" xmlns="" id="{2C3C3DD5-EDFD-223C-E4F5-DAFD18C10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9092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42</xdr:row>
      <xdr:rowOff>25400</xdr:rowOff>
    </xdr:from>
    <xdr:to>
      <xdr:col>5</xdr:col>
      <xdr:colOff>0</xdr:colOff>
      <xdr:row>42</xdr:row>
      <xdr:rowOff>736600</xdr:rowOff>
    </xdr:to>
    <xdr:pic>
      <xdr:nvPicPr>
        <xdr:cNvPr id="215" name="Image 214">
          <a:extLst>
            <a:ext uri="{FF2B5EF4-FFF2-40B4-BE49-F238E27FC236}">
              <a16:creationId xmlns:a16="http://schemas.microsoft.com/office/drawing/2014/main" xmlns="" id="{FE0F23D1-4432-32FF-6885-0E86957B6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9854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40</xdr:row>
      <xdr:rowOff>25400</xdr:rowOff>
    </xdr:from>
    <xdr:to>
      <xdr:col>5</xdr:col>
      <xdr:colOff>0</xdr:colOff>
      <xdr:row>40</xdr:row>
      <xdr:rowOff>736600</xdr:rowOff>
    </xdr:to>
    <xdr:pic>
      <xdr:nvPicPr>
        <xdr:cNvPr id="217" name="Image 216">
          <a:extLst>
            <a:ext uri="{FF2B5EF4-FFF2-40B4-BE49-F238E27FC236}">
              <a16:creationId xmlns:a16="http://schemas.microsoft.com/office/drawing/2014/main" xmlns="" id="{0BA758B4-6792-0EB6-0758-F626E6993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0616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39</xdr:row>
      <xdr:rowOff>25400</xdr:rowOff>
    </xdr:from>
    <xdr:to>
      <xdr:col>5</xdr:col>
      <xdr:colOff>0</xdr:colOff>
      <xdr:row>39</xdr:row>
      <xdr:rowOff>736600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xmlns="" id="{E3B1B1F2-84F4-71A8-3088-2E296DF3E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2140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77</xdr:row>
      <xdr:rowOff>25400</xdr:rowOff>
    </xdr:from>
    <xdr:to>
      <xdr:col>5</xdr:col>
      <xdr:colOff>0</xdr:colOff>
      <xdr:row>77</xdr:row>
      <xdr:rowOff>736600</xdr:rowOff>
    </xdr:to>
    <xdr:pic>
      <xdr:nvPicPr>
        <xdr:cNvPr id="231" name="Image 230">
          <a:extLst>
            <a:ext uri="{FF2B5EF4-FFF2-40B4-BE49-F238E27FC236}">
              <a16:creationId xmlns:a16="http://schemas.microsoft.com/office/drawing/2014/main" xmlns="" id="{D2EEBA40-1848-0C2F-E003-E77E0C5F4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5950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82</xdr:row>
      <xdr:rowOff>25400</xdr:rowOff>
    </xdr:from>
    <xdr:to>
      <xdr:col>5</xdr:col>
      <xdr:colOff>0</xdr:colOff>
      <xdr:row>82</xdr:row>
      <xdr:rowOff>736600</xdr:rowOff>
    </xdr:to>
    <xdr:pic>
      <xdr:nvPicPr>
        <xdr:cNvPr id="233" name="Image 232">
          <a:extLst>
            <a:ext uri="{FF2B5EF4-FFF2-40B4-BE49-F238E27FC236}">
              <a16:creationId xmlns:a16="http://schemas.microsoft.com/office/drawing/2014/main" xmlns="" id="{28BCCFC7-6921-3F65-6B1F-0CC4FC205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6712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16</xdr:row>
      <xdr:rowOff>1</xdr:rowOff>
    </xdr:from>
    <xdr:to>
      <xdr:col>4</xdr:col>
      <xdr:colOff>647700</xdr:colOff>
      <xdr:row>16</xdr:row>
      <xdr:rowOff>647700</xdr:rowOff>
    </xdr:to>
    <xdr:pic>
      <xdr:nvPicPr>
        <xdr:cNvPr id="238" name="Image 237">
          <a:extLst>
            <a:ext uri="{FF2B5EF4-FFF2-40B4-BE49-F238E27FC236}">
              <a16:creationId xmlns:a16="http://schemas.microsoft.com/office/drawing/2014/main" xmlns="" id="{54659E35-CB69-30D2-7D83-C86A9BFA9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61922026"/>
          <a:ext cx="647699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B97"/>
  <sheetViews>
    <sheetView tabSelected="1" workbookViewId="0">
      <pane ySplit="1" topLeftCell="A2" activePane="bottomLeft" state="frozen"/>
      <selection activeCell="I1" sqref="I1"/>
      <selection pane="bottomLeft" activeCell="K98" sqref="K98"/>
    </sheetView>
  </sheetViews>
  <sheetFormatPr defaultColWidth="11.5703125" defaultRowHeight="15"/>
  <cols>
    <col min="1" max="1" width="11.85546875" style="1" bestFit="1" customWidth="1"/>
    <col min="2" max="2" width="17.5703125" style="1" hidden="1" customWidth="1"/>
    <col min="3" max="3" width="11.85546875" style="1" hidden="1" customWidth="1"/>
    <col min="4" max="4" width="13.42578125" style="1" customWidth="1"/>
    <col min="5" max="5" width="12.7109375" style="1" bestFit="1" customWidth="1"/>
    <col min="6" max="6" width="162" style="1" hidden="1" customWidth="1"/>
    <col min="7" max="7" width="20.85546875" style="1" bestFit="1" customWidth="1"/>
    <col min="8" max="8" width="29.5703125" style="1" bestFit="1" customWidth="1"/>
    <col min="9" max="9" width="12.5703125" style="5" bestFit="1" customWidth="1"/>
    <col min="10" max="11" width="16.28515625" style="2" customWidth="1"/>
    <col min="12" max="12" width="10.42578125" style="2" bestFit="1" customWidth="1"/>
    <col min="13" max="13" width="27.140625" style="2" bestFit="1" customWidth="1"/>
    <col min="14" max="14" width="12.7109375" style="2" bestFit="1" customWidth="1"/>
    <col min="15" max="15" width="21.42578125" style="2" bestFit="1" customWidth="1"/>
    <col min="16" max="16" width="13.85546875" style="2" bestFit="1" customWidth="1"/>
    <col min="17" max="17" width="11.7109375" style="1" bestFit="1" customWidth="1"/>
    <col min="18" max="18" width="7.28515625" style="4" customWidth="1"/>
    <col min="19" max="19" width="7.28515625" style="1" customWidth="1"/>
    <col min="20" max="20" width="7.28515625" style="4" customWidth="1"/>
    <col min="21" max="21" width="7.28515625" style="1" customWidth="1"/>
    <col min="22" max="22" width="7.28515625" style="4" customWidth="1"/>
    <col min="23" max="23" width="7.28515625" style="1" customWidth="1"/>
    <col min="24" max="24" width="7.28515625" style="4" customWidth="1"/>
    <col min="25" max="25" width="7.28515625" style="1" customWidth="1"/>
    <col min="26" max="26" width="7.28515625" style="4" customWidth="1"/>
    <col min="27" max="27" width="7.28515625" style="1" customWidth="1"/>
    <col min="28" max="28" width="7.28515625" style="4" customWidth="1"/>
    <col min="29" max="29" width="7.28515625" style="1" customWidth="1"/>
    <col min="30" max="30" width="7.28515625" style="4" customWidth="1"/>
    <col min="31" max="31" width="7.28515625" style="1" customWidth="1"/>
    <col min="32" max="32" width="7.28515625" style="4" customWidth="1"/>
    <col min="33" max="33" width="7.28515625" style="1" customWidth="1"/>
    <col min="34" max="34" width="7.28515625" style="4" customWidth="1"/>
    <col min="35" max="35" width="7.28515625" style="1" customWidth="1"/>
    <col min="36" max="36" width="7.28515625" style="4" customWidth="1"/>
    <col min="37" max="37" width="7.28515625" style="1" customWidth="1"/>
    <col min="38" max="38" width="7.28515625" style="4" customWidth="1"/>
    <col min="39" max="39" width="7.28515625" style="1" customWidth="1"/>
    <col min="40" max="40" width="7.28515625" style="4" customWidth="1"/>
    <col min="41" max="41" width="7.28515625" style="1" customWidth="1"/>
    <col min="42" max="42" width="7.28515625" style="4" customWidth="1"/>
    <col min="43" max="43" width="7.28515625" style="1" customWidth="1"/>
    <col min="44" max="44" width="7.28515625" style="4" customWidth="1"/>
    <col min="45" max="45" width="7.28515625" style="1" customWidth="1"/>
    <col min="46" max="46" width="7.28515625" style="4" customWidth="1"/>
    <col min="47" max="47" width="7.28515625" style="1" customWidth="1"/>
    <col min="48" max="48" width="7.28515625" style="4" customWidth="1"/>
    <col min="49" max="49" width="7.28515625" style="1" customWidth="1"/>
    <col min="50" max="50" width="7.28515625" style="4" customWidth="1"/>
    <col min="51" max="51" width="7.28515625" style="1" customWidth="1"/>
    <col min="52" max="52" width="7.28515625" style="4" customWidth="1"/>
    <col min="53" max="53" width="7.28515625" style="1" customWidth="1"/>
    <col min="54" max="54" width="7.28515625" style="4" customWidth="1"/>
  </cols>
  <sheetData>
    <row r="1" spans="1:54" s="3" customFormat="1" ht="39.75" customHeight="1">
      <c r="A1" s="3" t="s">
        <v>214</v>
      </c>
      <c r="B1" s="3" t="s">
        <v>262</v>
      </c>
      <c r="C1" s="3" t="s">
        <v>263</v>
      </c>
      <c r="D1" s="3" t="s">
        <v>226</v>
      </c>
      <c r="E1" s="3" t="s">
        <v>265</v>
      </c>
      <c r="F1" s="3" t="s">
        <v>264</v>
      </c>
      <c r="G1" s="3" t="s">
        <v>264</v>
      </c>
      <c r="H1" s="3" t="s">
        <v>227</v>
      </c>
      <c r="I1" s="3" t="s">
        <v>267</v>
      </c>
      <c r="J1" s="12" t="s">
        <v>270</v>
      </c>
      <c r="K1" s="6" t="s">
        <v>269</v>
      </c>
      <c r="L1" s="6" t="s">
        <v>231</v>
      </c>
      <c r="M1" s="3" t="s">
        <v>228</v>
      </c>
      <c r="N1" s="3" t="s">
        <v>229</v>
      </c>
      <c r="O1" s="3" t="s">
        <v>230</v>
      </c>
      <c r="P1" s="3" t="s">
        <v>266</v>
      </c>
      <c r="Q1" s="3" t="s">
        <v>225</v>
      </c>
      <c r="R1" s="10" t="s">
        <v>35</v>
      </c>
      <c r="S1" s="10" t="s">
        <v>33</v>
      </c>
      <c r="T1" s="10" t="s">
        <v>31</v>
      </c>
      <c r="U1" s="10" t="s">
        <v>29</v>
      </c>
      <c r="V1" s="10" t="s">
        <v>28</v>
      </c>
      <c r="W1" s="10" t="s">
        <v>32</v>
      </c>
      <c r="X1" s="10" t="s">
        <v>34</v>
      </c>
      <c r="Y1" s="10" t="s">
        <v>36</v>
      </c>
      <c r="Z1" s="10" t="s">
        <v>8</v>
      </c>
      <c r="AA1" s="10" t="s">
        <v>15</v>
      </c>
      <c r="AB1" s="10" t="s">
        <v>16</v>
      </c>
      <c r="AC1" s="10" t="s">
        <v>17</v>
      </c>
      <c r="AD1" s="10" t="s">
        <v>21</v>
      </c>
      <c r="AE1" s="10" t="s">
        <v>22</v>
      </c>
      <c r="AF1" s="10" t="s">
        <v>25</v>
      </c>
      <c r="AG1" s="10" t="s">
        <v>18</v>
      </c>
      <c r="AH1" s="10" t="s">
        <v>19</v>
      </c>
      <c r="AI1" s="10" t="s">
        <v>20</v>
      </c>
      <c r="AJ1" s="10" t="s">
        <v>23</v>
      </c>
      <c r="AK1" s="10" t="s">
        <v>24</v>
      </c>
      <c r="AL1" s="10" t="s">
        <v>26</v>
      </c>
      <c r="AM1" s="10" t="s">
        <v>27</v>
      </c>
      <c r="AN1" s="10" t="s">
        <v>0</v>
      </c>
      <c r="AO1" s="10" t="s">
        <v>1</v>
      </c>
      <c r="AP1" s="10" t="s">
        <v>2</v>
      </c>
      <c r="AQ1" s="10" t="s">
        <v>3</v>
      </c>
      <c r="AR1" s="10" t="s">
        <v>4</v>
      </c>
      <c r="AS1" s="10" t="s">
        <v>5</v>
      </c>
      <c r="AT1" s="10" t="s">
        <v>6</v>
      </c>
      <c r="AU1" s="10" t="s">
        <v>7</v>
      </c>
      <c r="AV1" s="10" t="s">
        <v>9</v>
      </c>
      <c r="AW1" s="10" t="s">
        <v>10</v>
      </c>
      <c r="AX1" s="10" t="s">
        <v>11</v>
      </c>
      <c r="AY1" s="10" t="s">
        <v>12</v>
      </c>
      <c r="AZ1" s="10" t="s">
        <v>13</v>
      </c>
      <c r="BA1" s="10" t="s">
        <v>14</v>
      </c>
      <c r="BB1" s="10" t="s">
        <v>30</v>
      </c>
    </row>
    <row r="2" spans="1:54" s="1" customFormat="1" ht="60.75" customHeight="1">
      <c r="A2" s="1" t="s">
        <v>215</v>
      </c>
      <c r="B2" s="1" t="s">
        <v>43</v>
      </c>
      <c r="C2" s="1" t="s">
        <v>219</v>
      </c>
      <c r="D2" s="1">
        <v>4148901</v>
      </c>
      <c r="F2" s="1" t="str">
        <f t="shared" ref="F2:F33" si="0">"https://www.google.fr/search?q="&amp;A2&amp;"+"&amp;D2&amp;"&amp;client=firefox-b&amp;tbm=isch&amp;source=lnms&amp;sa=X&amp;ved=0ahUKEwj59ILMoPnTAhXDDxoKHYTrBwYQ_AUIJigB&amp;biw=1920&amp;bih=1009"</f>
        <v>https://www.google.fr/search?q=PUMA+4148901&amp;client=firefox-b&amp;tbm=isch&amp;source=lnms&amp;sa=X&amp;ved=0ahUKEwj59ILMoPnTAhXDDxoKHYTrBwYQ_AUIJigB&amp;biw=1920&amp;bih=1009</v>
      </c>
      <c r="G2" s="7" t="str">
        <f t="shared" ref="G2:G33" si="1">HYPERLINK(F2,"Google Images")</f>
        <v>Google Images</v>
      </c>
      <c r="H2" s="1" t="s">
        <v>44</v>
      </c>
      <c r="I2" s="5">
        <v>33</v>
      </c>
      <c r="J2" s="13">
        <v>5.92</v>
      </c>
      <c r="K2" s="2">
        <f>L2/2</f>
        <v>10</v>
      </c>
      <c r="L2" s="2">
        <v>20</v>
      </c>
      <c r="M2" s="2" t="s">
        <v>246</v>
      </c>
      <c r="N2" s="2" t="s">
        <v>243</v>
      </c>
      <c r="O2" s="2" t="s">
        <v>251</v>
      </c>
      <c r="P2" s="2" t="s">
        <v>258</v>
      </c>
      <c r="Q2" s="1" t="s">
        <v>217</v>
      </c>
      <c r="R2" s="8">
        <v>33</v>
      </c>
      <c r="S2" s="9"/>
      <c r="T2" s="8"/>
      <c r="U2" s="9"/>
      <c r="V2" s="8"/>
      <c r="W2" s="9"/>
      <c r="X2" s="8"/>
      <c r="Y2" s="9"/>
      <c r="Z2" s="8"/>
      <c r="AA2" s="9"/>
      <c r="AB2" s="8"/>
      <c r="AC2" s="9"/>
      <c r="AD2" s="8"/>
      <c r="AE2" s="9"/>
      <c r="AF2" s="8"/>
      <c r="AG2" s="9"/>
      <c r="AH2" s="8"/>
      <c r="AI2" s="9"/>
      <c r="AJ2" s="8"/>
      <c r="AK2" s="9"/>
      <c r="AL2" s="8"/>
      <c r="AM2" s="9"/>
      <c r="AN2" s="8"/>
      <c r="AO2" s="9"/>
      <c r="AP2" s="8"/>
      <c r="AQ2" s="9"/>
      <c r="AR2" s="8"/>
      <c r="AS2" s="9"/>
      <c r="AT2" s="8"/>
      <c r="AU2" s="9"/>
      <c r="AV2" s="8"/>
      <c r="AW2" s="9"/>
      <c r="AX2" s="8"/>
      <c r="AY2" s="9"/>
      <c r="AZ2" s="8"/>
      <c r="BA2" s="9"/>
      <c r="BB2" s="8"/>
    </row>
    <row r="3" spans="1:54" s="1" customFormat="1" ht="60.75" customHeight="1">
      <c r="A3" s="1" t="s">
        <v>215</v>
      </c>
      <c r="B3" s="1" t="s">
        <v>53</v>
      </c>
      <c r="C3" s="1" t="s">
        <v>220</v>
      </c>
      <c r="D3" s="1">
        <v>75662304</v>
      </c>
      <c r="F3" s="1" t="str">
        <f t="shared" si="0"/>
        <v>https://www.google.fr/search?q=PUMA+75662304&amp;client=firefox-b&amp;tbm=isch&amp;source=lnms&amp;sa=X&amp;ved=0ahUKEwj59ILMoPnTAhXDDxoKHYTrBwYQ_AUIJigB&amp;biw=1920&amp;bih=1009</v>
      </c>
      <c r="G3" s="7" t="str">
        <f t="shared" si="1"/>
        <v>Google Images</v>
      </c>
      <c r="H3" s="1" t="s">
        <v>54</v>
      </c>
      <c r="I3" s="5">
        <v>1</v>
      </c>
      <c r="J3" s="13">
        <v>16.060000000000002</v>
      </c>
      <c r="K3" s="2">
        <f t="shared" ref="K3:K66" si="2">L3/2</f>
        <v>45</v>
      </c>
      <c r="L3" s="2">
        <v>90</v>
      </c>
      <c r="M3" s="2" t="s">
        <v>246</v>
      </c>
      <c r="N3" s="2" t="s">
        <v>233</v>
      </c>
      <c r="O3" s="2" t="s">
        <v>240</v>
      </c>
      <c r="P3" s="2" t="s">
        <v>253</v>
      </c>
      <c r="Q3" s="1" t="s">
        <v>217</v>
      </c>
      <c r="R3" s="8"/>
      <c r="S3" s="9">
        <v>1</v>
      </c>
      <c r="T3" s="8"/>
      <c r="U3" s="9"/>
      <c r="V3" s="8"/>
      <c r="W3" s="9"/>
      <c r="X3" s="8"/>
      <c r="Y3" s="9"/>
      <c r="Z3" s="8"/>
      <c r="AA3" s="9"/>
      <c r="AB3" s="8"/>
      <c r="AC3" s="9"/>
      <c r="AD3" s="8"/>
      <c r="AE3" s="9"/>
      <c r="AF3" s="8"/>
      <c r="AG3" s="9"/>
      <c r="AH3" s="8"/>
      <c r="AI3" s="9"/>
      <c r="AJ3" s="8"/>
      <c r="AK3" s="9"/>
      <c r="AL3" s="8"/>
      <c r="AM3" s="9"/>
      <c r="AN3" s="8"/>
      <c r="AO3" s="9"/>
      <c r="AP3" s="8"/>
      <c r="AQ3" s="9"/>
      <c r="AR3" s="8"/>
      <c r="AS3" s="9"/>
      <c r="AT3" s="8"/>
      <c r="AU3" s="9"/>
      <c r="AV3" s="8"/>
      <c r="AW3" s="9"/>
      <c r="AX3" s="8"/>
      <c r="AY3" s="9"/>
      <c r="AZ3" s="8"/>
      <c r="BA3" s="9"/>
      <c r="BB3" s="8"/>
    </row>
    <row r="4" spans="1:54" s="1" customFormat="1" ht="60.75" customHeight="1">
      <c r="A4" s="1" t="s">
        <v>215</v>
      </c>
      <c r="B4" s="1" t="s">
        <v>119</v>
      </c>
      <c r="C4" s="1" t="s">
        <v>223</v>
      </c>
      <c r="D4" s="1">
        <v>53177002</v>
      </c>
      <c r="F4" s="1" t="str">
        <f t="shared" si="0"/>
        <v>https://www.google.fr/search?q=PUMA+53177002&amp;client=firefox-b&amp;tbm=isch&amp;source=lnms&amp;sa=X&amp;ved=0ahUKEwj59ILMoPnTAhXDDxoKHYTrBwYQ_AUIJigB&amp;biw=1920&amp;bih=1009</v>
      </c>
      <c r="G4" s="7" t="str">
        <f t="shared" si="1"/>
        <v>Google Images</v>
      </c>
      <c r="H4" s="1" t="s">
        <v>120</v>
      </c>
      <c r="I4" s="5">
        <v>52</v>
      </c>
      <c r="J4" s="13">
        <v>27.5</v>
      </c>
      <c r="K4" s="2">
        <f t="shared" si="2"/>
        <v>60</v>
      </c>
      <c r="L4" s="2">
        <v>120</v>
      </c>
      <c r="M4" s="2" t="s">
        <v>242</v>
      </c>
      <c r="N4" s="2" t="s">
        <v>233</v>
      </c>
      <c r="O4" s="2" t="s">
        <v>240</v>
      </c>
      <c r="P4" s="2" t="s">
        <v>254</v>
      </c>
      <c r="Q4" s="1" t="s">
        <v>217</v>
      </c>
      <c r="R4" s="8"/>
      <c r="S4" s="9">
        <v>3</v>
      </c>
      <c r="T4" s="8">
        <v>18</v>
      </c>
      <c r="U4" s="9">
        <v>13</v>
      </c>
      <c r="V4" s="8">
        <v>11</v>
      </c>
      <c r="W4" s="9">
        <v>7</v>
      </c>
      <c r="X4" s="8"/>
      <c r="Y4" s="9"/>
      <c r="Z4" s="8"/>
      <c r="AA4" s="9"/>
      <c r="AB4" s="8"/>
      <c r="AC4" s="9"/>
      <c r="AD4" s="8"/>
      <c r="AE4" s="9"/>
      <c r="AF4" s="8"/>
      <c r="AG4" s="9"/>
      <c r="AH4" s="8"/>
      <c r="AI4" s="9"/>
      <c r="AJ4" s="8"/>
      <c r="AK4" s="9"/>
      <c r="AL4" s="8"/>
      <c r="AM4" s="9"/>
      <c r="AN4" s="8"/>
      <c r="AO4" s="9"/>
      <c r="AP4" s="8"/>
      <c r="AQ4" s="9"/>
      <c r="AR4" s="8"/>
      <c r="AS4" s="9"/>
      <c r="AT4" s="8"/>
      <c r="AU4" s="9"/>
      <c r="AV4" s="8"/>
      <c r="AW4" s="9"/>
      <c r="AX4" s="8"/>
      <c r="AY4" s="9"/>
      <c r="AZ4" s="8"/>
      <c r="BA4" s="9"/>
      <c r="BB4" s="8"/>
    </row>
    <row r="5" spans="1:54" s="1" customFormat="1" ht="60.75" customHeight="1">
      <c r="A5" s="1" t="s">
        <v>215</v>
      </c>
      <c r="B5" s="1" t="s">
        <v>121</v>
      </c>
      <c r="C5" s="1" t="s">
        <v>223</v>
      </c>
      <c r="D5" s="1">
        <v>53195201</v>
      </c>
      <c r="F5" s="1" t="str">
        <f t="shared" si="0"/>
        <v>https://www.google.fr/search?q=PUMA+53195201&amp;client=firefox-b&amp;tbm=isch&amp;source=lnms&amp;sa=X&amp;ved=0ahUKEwj59ILMoPnTAhXDDxoKHYTrBwYQ_AUIJigB&amp;biw=1920&amp;bih=1009</v>
      </c>
      <c r="G5" s="7" t="str">
        <f t="shared" si="1"/>
        <v>Google Images</v>
      </c>
      <c r="H5" s="1" t="s">
        <v>122</v>
      </c>
      <c r="I5" s="5">
        <v>42</v>
      </c>
      <c r="J5" s="13">
        <v>25.42</v>
      </c>
      <c r="K5" s="2">
        <f t="shared" si="2"/>
        <v>65</v>
      </c>
      <c r="L5" s="2">
        <v>130</v>
      </c>
      <c r="M5" s="2" t="s">
        <v>242</v>
      </c>
      <c r="N5" s="2" t="s">
        <v>233</v>
      </c>
      <c r="O5" s="2" t="s">
        <v>240</v>
      </c>
      <c r="P5" s="2" t="s">
        <v>254</v>
      </c>
      <c r="Q5" s="1" t="s">
        <v>217</v>
      </c>
      <c r="R5" s="8"/>
      <c r="S5" s="9">
        <v>15</v>
      </c>
      <c r="T5" s="8">
        <v>20</v>
      </c>
      <c r="U5" s="9">
        <v>5</v>
      </c>
      <c r="V5" s="8"/>
      <c r="W5" s="9">
        <v>1</v>
      </c>
      <c r="X5" s="8">
        <v>1</v>
      </c>
      <c r="Y5" s="9"/>
      <c r="Z5" s="8"/>
      <c r="AA5" s="9"/>
      <c r="AB5" s="8"/>
      <c r="AC5" s="9"/>
      <c r="AD5" s="8"/>
      <c r="AE5" s="9"/>
      <c r="AF5" s="8"/>
      <c r="AG5" s="9"/>
      <c r="AH5" s="8"/>
      <c r="AI5" s="9"/>
      <c r="AJ5" s="8"/>
      <c r="AK5" s="9"/>
      <c r="AL5" s="8"/>
      <c r="AM5" s="9"/>
      <c r="AN5" s="8"/>
      <c r="AO5" s="9"/>
      <c r="AP5" s="8"/>
      <c r="AQ5" s="9"/>
      <c r="AR5" s="8"/>
      <c r="AS5" s="9"/>
      <c r="AT5" s="8"/>
      <c r="AU5" s="9"/>
      <c r="AV5" s="8"/>
      <c r="AW5" s="9"/>
      <c r="AX5" s="8"/>
      <c r="AY5" s="9"/>
      <c r="AZ5" s="8"/>
      <c r="BA5" s="9"/>
      <c r="BB5" s="8"/>
    </row>
    <row r="6" spans="1:54" s="1" customFormat="1" ht="60.75" customHeight="1">
      <c r="A6" s="1" t="s">
        <v>215</v>
      </c>
      <c r="B6" s="1" t="s">
        <v>123</v>
      </c>
      <c r="C6" s="1" t="s">
        <v>223</v>
      </c>
      <c r="D6" s="1">
        <v>53196401</v>
      </c>
      <c r="F6" s="1" t="str">
        <f t="shared" si="0"/>
        <v>https://www.google.fr/search?q=PUMA+53196401&amp;client=firefox-b&amp;tbm=isch&amp;source=lnms&amp;sa=X&amp;ved=0ahUKEwj59ILMoPnTAhXDDxoKHYTrBwYQ_AUIJigB&amp;biw=1920&amp;bih=1009</v>
      </c>
      <c r="G6" s="7" t="str">
        <f t="shared" si="1"/>
        <v>Google Images</v>
      </c>
      <c r="H6" s="1" t="s">
        <v>124</v>
      </c>
      <c r="I6" s="5">
        <v>133</v>
      </c>
      <c r="J6" s="13">
        <v>24.38</v>
      </c>
      <c r="K6" s="2">
        <f t="shared" si="2"/>
        <v>55</v>
      </c>
      <c r="L6" s="2">
        <v>110</v>
      </c>
      <c r="M6" s="2" t="s">
        <v>242</v>
      </c>
      <c r="N6" s="2" t="s">
        <v>233</v>
      </c>
      <c r="O6" s="2" t="s">
        <v>240</v>
      </c>
      <c r="P6" s="2" t="s">
        <v>254</v>
      </c>
      <c r="Q6" s="1" t="s">
        <v>217</v>
      </c>
      <c r="R6" s="8"/>
      <c r="S6" s="9">
        <v>17</v>
      </c>
      <c r="T6" s="8">
        <v>45</v>
      </c>
      <c r="U6" s="9">
        <v>39</v>
      </c>
      <c r="V6" s="8">
        <v>22</v>
      </c>
      <c r="W6" s="9">
        <v>10</v>
      </c>
      <c r="X6" s="8"/>
      <c r="Y6" s="9"/>
      <c r="Z6" s="8"/>
      <c r="AA6" s="9"/>
      <c r="AB6" s="8"/>
      <c r="AC6" s="9"/>
      <c r="AD6" s="8"/>
      <c r="AE6" s="9"/>
      <c r="AF6" s="8"/>
      <c r="AG6" s="9"/>
      <c r="AH6" s="8"/>
      <c r="AI6" s="9"/>
      <c r="AJ6" s="8"/>
      <c r="AK6" s="9"/>
      <c r="AL6" s="8"/>
      <c r="AM6" s="9"/>
      <c r="AN6" s="8"/>
      <c r="AO6" s="9"/>
      <c r="AP6" s="8"/>
      <c r="AQ6" s="9"/>
      <c r="AR6" s="8"/>
      <c r="AS6" s="9"/>
      <c r="AT6" s="8"/>
      <c r="AU6" s="9"/>
      <c r="AV6" s="8"/>
      <c r="AW6" s="9"/>
      <c r="AX6" s="8"/>
      <c r="AY6" s="9"/>
      <c r="AZ6" s="8"/>
      <c r="BA6" s="9"/>
      <c r="BB6" s="8"/>
    </row>
    <row r="7" spans="1:54" s="1" customFormat="1" ht="60.75" customHeight="1">
      <c r="A7" s="1" t="s">
        <v>215</v>
      </c>
      <c r="B7" s="1" t="s">
        <v>190</v>
      </c>
      <c r="C7" s="1" t="s">
        <v>223</v>
      </c>
      <c r="D7" s="1">
        <v>84624806</v>
      </c>
      <c r="F7" s="1" t="str">
        <f t="shared" si="0"/>
        <v>https://www.google.fr/search?q=PUMA+84624806&amp;client=firefox-b&amp;tbm=isch&amp;source=lnms&amp;sa=X&amp;ved=0ahUKEwj59ILMoPnTAhXDDxoKHYTrBwYQ_AUIJigB&amp;biw=1920&amp;bih=1009</v>
      </c>
      <c r="G7" s="7" t="str">
        <f t="shared" si="1"/>
        <v>Google Images</v>
      </c>
      <c r="H7" s="1" t="s">
        <v>191</v>
      </c>
      <c r="I7" s="5">
        <v>467</v>
      </c>
      <c r="J7" s="13">
        <v>16.060000000000002</v>
      </c>
      <c r="K7" s="2">
        <f t="shared" si="2"/>
        <v>10.994999999999999</v>
      </c>
      <c r="L7" s="2">
        <v>21.99</v>
      </c>
      <c r="M7" s="2" t="s">
        <v>241</v>
      </c>
      <c r="N7" s="2" t="s">
        <v>233</v>
      </c>
      <c r="O7" s="2" t="s">
        <v>240</v>
      </c>
      <c r="P7" s="2" t="s">
        <v>255</v>
      </c>
      <c r="Q7" s="1" t="s">
        <v>217</v>
      </c>
      <c r="R7" s="8"/>
      <c r="S7" s="9"/>
      <c r="T7" s="8"/>
      <c r="U7" s="9"/>
      <c r="V7" s="8"/>
      <c r="W7" s="9"/>
      <c r="X7" s="8"/>
      <c r="Y7" s="9"/>
      <c r="Z7" s="8"/>
      <c r="AA7" s="9"/>
      <c r="AB7" s="8"/>
      <c r="AC7" s="9"/>
      <c r="AD7" s="8"/>
      <c r="AE7" s="9"/>
      <c r="AF7" s="8"/>
      <c r="AG7" s="9"/>
      <c r="AH7" s="8"/>
      <c r="AI7" s="9"/>
      <c r="AJ7" s="8"/>
      <c r="AK7" s="9"/>
      <c r="AL7" s="8"/>
      <c r="AM7" s="9"/>
      <c r="AN7" s="8">
        <v>18</v>
      </c>
      <c r="AO7" s="9"/>
      <c r="AP7" s="8">
        <v>59</v>
      </c>
      <c r="AQ7" s="9">
        <v>85</v>
      </c>
      <c r="AR7" s="8">
        <v>110</v>
      </c>
      <c r="AS7" s="9">
        <v>107</v>
      </c>
      <c r="AT7" s="8">
        <v>68</v>
      </c>
      <c r="AU7" s="9">
        <v>20</v>
      </c>
      <c r="AV7" s="8"/>
      <c r="AW7" s="9"/>
      <c r="AX7" s="8"/>
      <c r="AY7" s="9"/>
      <c r="AZ7" s="8"/>
      <c r="BA7" s="9"/>
      <c r="BB7" s="8"/>
    </row>
    <row r="8" spans="1:54" s="1" customFormat="1" ht="60.75" customHeight="1">
      <c r="A8" s="1" t="s">
        <v>215</v>
      </c>
      <c r="B8" s="1" t="s">
        <v>135</v>
      </c>
      <c r="C8" s="1" t="s">
        <v>223</v>
      </c>
      <c r="D8" s="1">
        <v>65601902</v>
      </c>
      <c r="F8" s="1" t="str">
        <f t="shared" si="0"/>
        <v>https://www.google.fr/search?q=PUMA+65601902&amp;client=firefox-b&amp;tbm=isch&amp;source=lnms&amp;sa=X&amp;ved=0ahUKEwj59ILMoPnTAhXDDxoKHYTrBwYQ_AUIJigB&amp;biw=1920&amp;bih=1009</v>
      </c>
      <c r="G8" s="7" t="str">
        <f t="shared" si="1"/>
        <v>Google Images</v>
      </c>
      <c r="H8" s="1" t="s">
        <v>136</v>
      </c>
      <c r="I8" s="5">
        <v>206</v>
      </c>
      <c r="J8" s="13">
        <v>9.82</v>
      </c>
      <c r="K8" s="2">
        <f t="shared" si="2"/>
        <v>17.5</v>
      </c>
      <c r="L8" s="2">
        <v>35</v>
      </c>
      <c r="M8" s="2" t="s">
        <v>236</v>
      </c>
      <c r="N8" s="2" t="s">
        <v>233</v>
      </c>
      <c r="O8" s="2" t="s">
        <v>240</v>
      </c>
      <c r="P8" s="2" t="s">
        <v>255</v>
      </c>
      <c r="Q8" s="1" t="s">
        <v>217</v>
      </c>
      <c r="R8" s="8"/>
      <c r="S8" s="9"/>
      <c r="T8" s="8"/>
      <c r="U8" s="9"/>
      <c r="V8" s="8"/>
      <c r="W8" s="9"/>
      <c r="X8" s="8"/>
      <c r="Y8" s="9"/>
      <c r="Z8" s="8"/>
      <c r="AA8" s="9"/>
      <c r="AB8" s="8"/>
      <c r="AC8" s="9"/>
      <c r="AD8" s="8"/>
      <c r="AE8" s="9"/>
      <c r="AF8" s="8"/>
      <c r="AG8" s="9"/>
      <c r="AH8" s="8"/>
      <c r="AI8" s="9"/>
      <c r="AJ8" s="8"/>
      <c r="AK8" s="9"/>
      <c r="AL8" s="8"/>
      <c r="AM8" s="9"/>
      <c r="AN8" s="8"/>
      <c r="AO8" s="9"/>
      <c r="AP8" s="8">
        <v>97</v>
      </c>
      <c r="AQ8" s="9">
        <v>19</v>
      </c>
      <c r="AR8" s="8">
        <v>16</v>
      </c>
      <c r="AS8" s="9">
        <v>4</v>
      </c>
      <c r="AT8" s="8">
        <v>70</v>
      </c>
      <c r="AU8" s="9"/>
      <c r="AV8" s="8"/>
      <c r="AW8" s="9"/>
      <c r="AX8" s="8"/>
      <c r="AY8" s="9"/>
      <c r="AZ8" s="8"/>
      <c r="BA8" s="9"/>
      <c r="BB8" s="8"/>
    </row>
    <row r="9" spans="1:54" s="1" customFormat="1" ht="60.75" customHeight="1">
      <c r="A9" s="1" t="s">
        <v>215</v>
      </c>
      <c r="B9" s="1" t="s">
        <v>131</v>
      </c>
      <c r="C9" s="1" t="s">
        <v>223</v>
      </c>
      <c r="D9" s="1">
        <v>65564605</v>
      </c>
      <c r="F9" s="1" t="str">
        <f t="shared" si="0"/>
        <v>https://www.google.fr/search?q=PUMA+65564605&amp;client=firefox-b&amp;tbm=isch&amp;source=lnms&amp;sa=X&amp;ved=0ahUKEwj59ILMoPnTAhXDDxoKHYTrBwYQ_AUIJigB&amp;biw=1920&amp;bih=1009</v>
      </c>
      <c r="G9" s="7" t="str">
        <f t="shared" si="1"/>
        <v>Google Images</v>
      </c>
      <c r="H9" s="1" t="s">
        <v>132</v>
      </c>
      <c r="I9" s="5">
        <v>381</v>
      </c>
      <c r="J9" s="13">
        <v>9.3000000000000007</v>
      </c>
      <c r="K9" s="2">
        <f t="shared" si="2"/>
        <v>17.5</v>
      </c>
      <c r="L9" s="2">
        <v>35</v>
      </c>
      <c r="M9" s="2" t="s">
        <v>236</v>
      </c>
      <c r="N9" s="2" t="s">
        <v>233</v>
      </c>
      <c r="O9" s="2" t="s">
        <v>240</v>
      </c>
      <c r="P9" s="2" t="s">
        <v>255</v>
      </c>
      <c r="Q9" s="1" t="s">
        <v>217</v>
      </c>
      <c r="R9" s="8"/>
      <c r="S9" s="9"/>
      <c r="T9" s="8"/>
      <c r="U9" s="9"/>
      <c r="V9" s="8"/>
      <c r="W9" s="9"/>
      <c r="X9" s="8"/>
      <c r="Y9" s="9"/>
      <c r="Z9" s="8"/>
      <c r="AA9" s="9"/>
      <c r="AB9" s="8"/>
      <c r="AC9" s="9"/>
      <c r="AD9" s="8"/>
      <c r="AE9" s="9"/>
      <c r="AF9" s="8"/>
      <c r="AG9" s="9"/>
      <c r="AH9" s="8"/>
      <c r="AI9" s="9"/>
      <c r="AJ9" s="8"/>
      <c r="AK9" s="9"/>
      <c r="AL9" s="8"/>
      <c r="AM9" s="9"/>
      <c r="AN9" s="8"/>
      <c r="AO9" s="9"/>
      <c r="AP9" s="8">
        <v>42</v>
      </c>
      <c r="AQ9" s="9">
        <v>40</v>
      </c>
      <c r="AR9" s="8">
        <v>74</v>
      </c>
      <c r="AS9" s="9">
        <v>73</v>
      </c>
      <c r="AT9" s="8">
        <v>95</v>
      </c>
      <c r="AU9" s="9">
        <v>57</v>
      </c>
      <c r="AV9" s="8"/>
      <c r="AW9" s="9"/>
      <c r="AX9" s="8"/>
      <c r="AY9" s="9"/>
      <c r="AZ9" s="8"/>
      <c r="BA9" s="9"/>
      <c r="BB9" s="8"/>
    </row>
    <row r="10" spans="1:54" s="1" customFormat="1" ht="60.75" customHeight="1">
      <c r="A10" s="1" t="s">
        <v>215</v>
      </c>
      <c r="B10" s="1" t="s">
        <v>127</v>
      </c>
      <c r="C10" s="1" t="s">
        <v>223</v>
      </c>
      <c r="D10" s="1">
        <v>65562802</v>
      </c>
      <c r="F10" s="1" t="str">
        <f t="shared" si="0"/>
        <v>https://www.google.fr/search?q=PUMA+65562802&amp;client=firefox-b&amp;tbm=isch&amp;source=lnms&amp;sa=X&amp;ved=0ahUKEwj59ILMoPnTAhXDDxoKHYTrBwYQ_AUIJigB&amp;biw=1920&amp;bih=1009</v>
      </c>
      <c r="G10" s="7" t="str">
        <f t="shared" si="1"/>
        <v>Google Images</v>
      </c>
      <c r="H10" s="1" t="s">
        <v>128</v>
      </c>
      <c r="I10" s="5">
        <v>1</v>
      </c>
      <c r="J10" s="13">
        <v>10.86</v>
      </c>
      <c r="K10" s="2">
        <f t="shared" si="2"/>
        <v>20</v>
      </c>
      <c r="L10" s="2">
        <v>40</v>
      </c>
      <c r="M10" s="2" t="s">
        <v>236</v>
      </c>
      <c r="N10" s="2" t="s">
        <v>233</v>
      </c>
      <c r="O10" s="2" t="s">
        <v>240</v>
      </c>
      <c r="P10" s="2" t="s">
        <v>255</v>
      </c>
      <c r="Q10" s="1" t="s">
        <v>217</v>
      </c>
      <c r="R10" s="8"/>
      <c r="S10" s="9"/>
      <c r="T10" s="8"/>
      <c r="U10" s="9"/>
      <c r="V10" s="8"/>
      <c r="W10" s="9"/>
      <c r="X10" s="8"/>
      <c r="Y10" s="9"/>
      <c r="Z10" s="8"/>
      <c r="AA10" s="9"/>
      <c r="AB10" s="8"/>
      <c r="AC10" s="9"/>
      <c r="AD10" s="8"/>
      <c r="AE10" s="9"/>
      <c r="AF10" s="8"/>
      <c r="AG10" s="9"/>
      <c r="AH10" s="8"/>
      <c r="AI10" s="9"/>
      <c r="AJ10" s="8"/>
      <c r="AK10" s="9"/>
      <c r="AL10" s="8"/>
      <c r="AM10" s="9"/>
      <c r="AN10" s="8"/>
      <c r="AO10" s="9"/>
      <c r="AP10" s="8"/>
      <c r="AQ10" s="9"/>
      <c r="AR10" s="8"/>
      <c r="AS10" s="9"/>
      <c r="AT10" s="8"/>
      <c r="AU10" s="9">
        <v>1</v>
      </c>
      <c r="AV10" s="8"/>
      <c r="AW10" s="9"/>
      <c r="AX10" s="8"/>
      <c r="AY10" s="9"/>
      <c r="AZ10" s="8"/>
      <c r="BA10" s="9"/>
      <c r="BB10" s="8"/>
    </row>
    <row r="11" spans="1:54" s="1" customFormat="1" ht="60.75" customHeight="1">
      <c r="A11" s="1" t="s">
        <v>215</v>
      </c>
      <c r="B11" s="1" t="s">
        <v>41</v>
      </c>
      <c r="C11" s="1" t="s">
        <v>218</v>
      </c>
      <c r="D11" s="1">
        <v>75398404</v>
      </c>
      <c r="F11" s="1" t="str">
        <f t="shared" si="0"/>
        <v>https://www.google.fr/search?q=PUMA+75398404&amp;client=firefox-b&amp;tbm=isch&amp;source=lnms&amp;sa=X&amp;ved=0ahUKEwj59ILMoPnTAhXDDxoKHYTrBwYQ_AUIJigB&amp;biw=1920&amp;bih=1009</v>
      </c>
      <c r="G11" s="7" t="str">
        <f t="shared" si="1"/>
        <v>Google Images</v>
      </c>
      <c r="H11" s="1" t="s">
        <v>42</v>
      </c>
      <c r="I11" s="5">
        <v>1</v>
      </c>
      <c r="J11" s="13">
        <v>11.9</v>
      </c>
      <c r="K11" s="2">
        <f t="shared" si="2"/>
        <v>32.5</v>
      </c>
      <c r="L11" s="2">
        <v>65</v>
      </c>
      <c r="M11" s="2" t="s">
        <v>236</v>
      </c>
      <c r="N11" s="2" t="s">
        <v>233</v>
      </c>
      <c r="O11" s="2" t="s">
        <v>240</v>
      </c>
      <c r="P11" s="2" t="s">
        <v>253</v>
      </c>
      <c r="Q11" s="1" t="s">
        <v>217</v>
      </c>
      <c r="R11" s="8"/>
      <c r="S11" s="9"/>
      <c r="T11" s="8"/>
      <c r="U11" s="9">
        <v>1</v>
      </c>
      <c r="V11" s="8"/>
      <c r="W11" s="9"/>
      <c r="X11" s="8"/>
      <c r="Y11" s="9"/>
      <c r="Z11" s="8"/>
      <c r="AA11" s="9"/>
      <c r="AB11" s="8"/>
      <c r="AC11" s="9"/>
      <c r="AD11" s="8"/>
      <c r="AE11" s="9"/>
      <c r="AF11" s="8"/>
      <c r="AG11" s="9"/>
      <c r="AH11" s="8"/>
      <c r="AI11" s="9"/>
      <c r="AJ11" s="8"/>
      <c r="AK11" s="9"/>
      <c r="AL11" s="8"/>
      <c r="AM11" s="9"/>
      <c r="AN11" s="8"/>
      <c r="AO11" s="9"/>
      <c r="AP11" s="8"/>
      <c r="AQ11" s="9"/>
      <c r="AR11" s="8"/>
      <c r="AS11" s="9"/>
      <c r="AT11" s="8"/>
      <c r="AU11" s="9"/>
      <c r="AV11" s="8"/>
      <c r="AW11" s="9"/>
      <c r="AX11" s="8"/>
      <c r="AY11" s="9"/>
      <c r="AZ11" s="8"/>
      <c r="BA11" s="9"/>
      <c r="BB11" s="8"/>
    </row>
    <row r="12" spans="1:54" s="1" customFormat="1" ht="60.75" customHeight="1">
      <c r="A12" s="1" t="s">
        <v>215</v>
      </c>
      <c r="B12" s="1" t="s">
        <v>80</v>
      </c>
      <c r="C12" s="1" t="s">
        <v>221</v>
      </c>
      <c r="D12" s="1">
        <v>65594706</v>
      </c>
      <c r="F12" s="1" t="str">
        <f t="shared" si="0"/>
        <v>https://www.google.fr/search?q=PUMA+65594706&amp;client=firefox-b&amp;tbm=isch&amp;source=lnms&amp;sa=X&amp;ved=0ahUKEwj59ILMoPnTAhXDDxoKHYTrBwYQ_AUIJigB&amp;biw=1920&amp;bih=1009</v>
      </c>
      <c r="G12" s="7" t="str">
        <f t="shared" si="1"/>
        <v>Google Images</v>
      </c>
      <c r="H12" s="1" t="s">
        <v>81</v>
      </c>
      <c r="I12" s="5">
        <v>99</v>
      </c>
      <c r="J12" s="13">
        <v>13.98</v>
      </c>
      <c r="K12" s="2">
        <f t="shared" si="2"/>
        <v>15</v>
      </c>
      <c r="L12" s="2">
        <v>30</v>
      </c>
      <c r="M12" s="2" t="s">
        <v>232</v>
      </c>
      <c r="N12" s="2" t="s">
        <v>233</v>
      </c>
      <c r="O12" s="2" t="s">
        <v>240</v>
      </c>
      <c r="P12" s="2" t="s">
        <v>252</v>
      </c>
      <c r="Q12" s="1" t="s">
        <v>217</v>
      </c>
      <c r="R12" s="8"/>
      <c r="S12" s="9"/>
      <c r="T12" s="8"/>
      <c r="U12" s="9"/>
      <c r="V12" s="8"/>
      <c r="W12" s="9"/>
      <c r="X12" s="8"/>
      <c r="Y12" s="9"/>
      <c r="Z12" s="8"/>
      <c r="AA12" s="9"/>
      <c r="AB12" s="8"/>
      <c r="AC12" s="9"/>
      <c r="AD12" s="8"/>
      <c r="AE12" s="9"/>
      <c r="AF12" s="8"/>
      <c r="AG12" s="9"/>
      <c r="AH12" s="8"/>
      <c r="AI12" s="9"/>
      <c r="AJ12" s="8"/>
      <c r="AK12" s="9"/>
      <c r="AL12" s="8"/>
      <c r="AM12" s="9"/>
      <c r="AN12" s="8"/>
      <c r="AO12" s="9"/>
      <c r="AP12" s="8"/>
      <c r="AQ12" s="9">
        <v>16</v>
      </c>
      <c r="AR12" s="8">
        <v>17</v>
      </c>
      <c r="AS12" s="9"/>
      <c r="AT12" s="8">
        <v>14</v>
      </c>
      <c r="AU12" s="9">
        <v>52</v>
      </c>
      <c r="AV12" s="8"/>
      <c r="AW12" s="9"/>
      <c r="AX12" s="8"/>
      <c r="AY12" s="9"/>
      <c r="AZ12" s="8"/>
      <c r="BA12" s="9"/>
      <c r="BB12" s="8"/>
    </row>
    <row r="13" spans="1:54" s="1" customFormat="1" ht="60.75" customHeight="1">
      <c r="A13" s="1" t="s">
        <v>215</v>
      </c>
      <c r="B13" s="1" t="s">
        <v>78</v>
      </c>
      <c r="C13" s="1" t="s">
        <v>221</v>
      </c>
      <c r="D13" s="1">
        <v>65594601</v>
      </c>
      <c r="F13" s="1" t="str">
        <f t="shared" si="0"/>
        <v>https://www.google.fr/search?q=PUMA+65594601&amp;client=firefox-b&amp;tbm=isch&amp;source=lnms&amp;sa=X&amp;ved=0ahUKEwj59ILMoPnTAhXDDxoKHYTrBwYQ_AUIJigB&amp;biw=1920&amp;bih=1009</v>
      </c>
      <c r="G13" s="7" t="str">
        <f t="shared" si="1"/>
        <v>Google Images</v>
      </c>
      <c r="H13" s="1" t="s">
        <v>79</v>
      </c>
      <c r="I13" s="5">
        <v>4</v>
      </c>
      <c r="J13" s="13">
        <v>11.9</v>
      </c>
      <c r="K13" s="2">
        <f t="shared" si="2"/>
        <v>17.5</v>
      </c>
      <c r="L13" s="2">
        <v>35</v>
      </c>
      <c r="M13" s="2" t="s">
        <v>232</v>
      </c>
      <c r="N13" s="2" t="s">
        <v>233</v>
      </c>
      <c r="O13" s="2" t="s">
        <v>240</v>
      </c>
      <c r="P13" s="2" t="s">
        <v>253</v>
      </c>
      <c r="Q13" s="1" t="s">
        <v>217</v>
      </c>
      <c r="R13" s="8"/>
      <c r="S13" s="9"/>
      <c r="T13" s="8"/>
      <c r="U13" s="9">
        <v>1</v>
      </c>
      <c r="V13" s="8">
        <v>1</v>
      </c>
      <c r="W13" s="9">
        <v>2</v>
      </c>
      <c r="X13" s="8"/>
      <c r="Y13" s="9"/>
      <c r="Z13" s="8"/>
      <c r="AA13" s="9"/>
      <c r="AB13" s="8"/>
      <c r="AC13" s="9"/>
      <c r="AD13" s="8"/>
      <c r="AE13" s="9"/>
      <c r="AF13" s="8"/>
      <c r="AG13" s="9"/>
      <c r="AH13" s="8"/>
      <c r="AI13" s="9"/>
      <c r="AJ13" s="8"/>
      <c r="AK13" s="9"/>
      <c r="AL13" s="8"/>
      <c r="AM13" s="9"/>
      <c r="AN13" s="8"/>
      <c r="AO13" s="9"/>
      <c r="AP13" s="8"/>
      <c r="AQ13" s="9"/>
      <c r="AR13" s="8"/>
      <c r="AS13" s="9"/>
      <c r="AT13" s="8"/>
      <c r="AU13" s="9"/>
      <c r="AV13" s="8"/>
      <c r="AW13" s="9"/>
      <c r="AX13" s="8"/>
      <c r="AY13" s="9"/>
      <c r="AZ13" s="8"/>
      <c r="BA13" s="9"/>
      <c r="BB13" s="8"/>
    </row>
    <row r="14" spans="1:54" s="1" customFormat="1" ht="60.75" customHeight="1">
      <c r="A14" s="1" t="s">
        <v>215</v>
      </c>
      <c r="B14" s="1" t="s">
        <v>74</v>
      </c>
      <c r="C14" s="1" t="s">
        <v>221</v>
      </c>
      <c r="D14" s="1">
        <v>65564602</v>
      </c>
      <c r="F14" s="1" t="str">
        <f t="shared" si="0"/>
        <v>https://www.google.fr/search?q=PUMA+65564602&amp;client=firefox-b&amp;tbm=isch&amp;source=lnms&amp;sa=X&amp;ved=0ahUKEwj59ILMoPnTAhXDDxoKHYTrBwYQ_AUIJigB&amp;biw=1920&amp;bih=1009</v>
      </c>
      <c r="G14" s="7" t="str">
        <f t="shared" si="1"/>
        <v>Google Images</v>
      </c>
      <c r="H14" s="1" t="s">
        <v>75</v>
      </c>
      <c r="I14" s="5">
        <v>468</v>
      </c>
      <c r="J14" s="13">
        <v>11.9</v>
      </c>
      <c r="K14" s="2">
        <f t="shared" si="2"/>
        <v>17.5</v>
      </c>
      <c r="L14" s="2">
        <v>35</v>
      </c>
      <c r="M14" s="2" t="s">
        <v>232</v>
      </c>
      <c r="N14" s="2" t="s">
        <v>233</v>
      </c>
      <c r="O14" s="2" t="s">
        <v>240</v>
      </c>
      <c r="P14" s="2" t="s">
        <v>252</v>
      </c>
      <c r="Q14" s="1" t="s">
        <v>217</v>
      </c>
      <c r="R14" s="8"/>
      <c r="S14" s="9"/>
      <c r="T14" s="8"/>
      <c r="U14" s="9"/>
      <c r="V14" s="8"/>
      <c r="W14" s="9"/>
      <c r="X14" s="8"/>
      <c r="Y14" s="9"/>
      <c r="Z14" s="8"/>
      <c r="AA14" s="9"/>
      <c r="AB14" s="8"/>
      <c r="AC14" s="9"/>
      <c r="AD14" s="8"/>
      <c r="AE14" s="9"/>
      <c r="AF14" s="8"/>
      <c r="AG14" s="9"/>
      <c r="AH14" s="8"/>
      <c r="AI14" s="9"/>
      <c r="AJ14" s="8"/>
      <c r="AK14" s="9"/>
      <c r="AL14" s="8"/>
      <c r="AM14" s="9"/>
      <c r="AN14" s="8"/>
      <c r="AO14" s="9"/>
      <c r="AP14" s="8">
        <v>106</v>
      </c>
      <c r="AQ14" s="9">
        <v>158</v>
      </c>
      <c r="AR14" s="8">
        <v>30</v>
      </c>
      <c r="AS14" s="9">
        <v>110</v>
      </c>
      <c r="AT14" s="8">
        <v>36</v>
      </c>
      <c r="AU14" s="9">
        <v>28</v>
      </c>
      <c r="AV14" s="8"/>
      <c r="AW14" s="9"/>
      <c r="AX14" s="8"/>
      <c r="AY14" s="9"/>
      <c r="AZ14" s="8"/>
      <c r="BA14" s="9"/>
      <c r="BB14" s="8"/>
    </row>
    <row r="15" spans="1:54" s="1" customFormat="1" ht="60.75" customHeight="1">
      <c r="A15" s="1" t="s">
        <v>215</v>
      </c>
      <c r="B15" s="1" t="s">
        <v>67</v>
      </c>
      <c r="C15" s="1" t="s">
        <v>221</v>
      </c>
      <c r="D15" s="1">
        <v>65560601</v>
      </c>
      <c r="F15" s="1" t="str">
        <f t="shared" si="0"/>
        <v>https://www.google.fr/search?q=PUMA+65560601&amp;client=firefox-b&amp;tbm=isch&amp;source=lnms&amp;sa=X&amp;ved=0ahUKEwj59ILMoPnTAhXDDxoKHYTrBwYQ_AUIJigB&amp;biw=1920&amp;bih=1009</v>
      </c>
      <c r="G15" s="7" t="str">
        <f t="shared" si="1"/>
        <v>Google Images</v>
      </c>
      <c r="H15" s="1" t="s">
        <v>68</v>
      </c>
      <c r="I15" s="5">
        <v>1209</v>
      </c>
      <c r="J15" s="13">
        <v>13.98</v>
      </c>
      <c r="K15" s="2">
        <f t="shared" si="2"/>
        <v>20</v>
      </c>
      <c r="L15" s="2">
        <v>40</v>
      </c>
      <c r="M15" s="2" t="s">
        <v>232</v>
      </c>
      <c r="N15" s="2" t="s">
        <v>233</v>
      </c>
      <c r="O15" s="2" t="s">
        <v>240</v>
      </c>
      <c r="P15" s="2" t="s">
        <v>253</v>
      </c>
      <c r="Q15" s="1" t="s">
        <v>217</v>
      </c>
      <c r="R15" s="8"/>
      <c r="S15" s="9"/>
      <c r="T15" s="8">
        <v>503</v>
      </c>
      <c r="U15" s="9">
        <v>512</v>
      </c>
      <c r="V15" s="8">
        <v>138</v>
      </c>
      <c r="W15" s="9">
        <v>27</v>
      </c>
      <c r="X15" s="8">
        <v>29</v>
      </c>
      <c r="Y15" s="9"/>
      <c r="Z15" s="8"/>
      <c r="AA15" s="9"/>
      <c r="AB15" s="8"/>
      <c r="AC15" s="9"/>
      <c r="AD15" s="8"/>
      <c r="AE15" s="9"/>
      <c r="AF15" s="8"/>
      <c r="AG15" s="9"/>
      <c r="AH15" s="8"/>
      <c r="AI15" s="9"/>
      <c r="AJ15" s="8"/>
      <c r="AK15" s="9"/>
      <c r="AL15" s="8"/>
      <c r="AM15" s="9"/>
      <c r="AN15" s="8"/>
      <c r="AO15" s="9"/>
      <c r="AP15" s="8"/>
      <c r="AQ15" s="9"/>
      <c r="AR15" s="8"/>
      <c r="AS15" s="9"/>
      <c r="AT15" s="8"/>
      <c r="AU15" s="9"/>
      <c r="AV15" s="8"/>
      <c r="AW15" s="9"/>
      <c r="AX15" s="8"/>
      <c r="AY15" s="9"/>
      <c r="AZ15" s="8"/>
      <c r="BA15" s="9"/>
      <c r="BB15" s="8"/>
    </row>
    <row r="16" spans="1:54" s="1" customFormat="1" ht="60.75" customHeight="1">
      <c r="A16" s="1" t="s">
        <v>215</v>
      </c>
      <c r="B16" s="1" t="s">
        <v>73</v>
      </c>
      <c r="C16" s="1" t="s">
        <v>221</v>
      </c>
      <c r="D16" s="1">
        <v>65564601</v>
      </c>
      <c r="F16" s="1" t="str">
        <f t="shared" si="0"/>
        <v>https://www.google.fr/search?q=PUMA+65564601&amp;client=firefox-b&amp;tbm=isch&amp;source=lnms&amp;sa=X&amp;ved=0ahUKEwj59ILMoPnTAhXDDxoKHYTrBwYQ_AUIJigB&amp;biw=1920&amp;bih=1009</v>
      </c>
      <c r="G16" s="7" t="str">
        <f t="shared" si="1"/>
        <v>Google Images</v>
      </c>
      <c r="H16" s="1" t="s">
        <v>68</v>
      </c>
      <c r="I16" s="5">
        <v>204</v>
      </c>
      <c r="J16" s="13">
        <v>11.9</v>
      </c>
      <c r="K16" s="2">
        <f t="shared" si="2"/>
        <v>17.5</v>
      </c>
      <c r="L16" s="2">
        <v>35</v>
      </c>
      <c r="M16" s="2" t="s">
        <v>232</v>
      </c>
      <c r="N16" s="2" t="s">
        <v>233</v>
      </c>
      <c r="O16" s="2" t="s">
        <v>240</v>
      </c>
      <c r="P16" s="2" t="s">
        <v>252</v>
      </c>
      <c r="Q16" s="1" t="s">
        <v>217</v>
      </c>
      <c r="R16" s="8"/>
      <c r="S16" s="9"/>
      <c r="T16" s="8"/>
      <c r="U16" s="9"/>
      <c r="V16" s="8"/>
      <c r="W16" s="9"/>
      <c r="X16" s="8"/>
      <c r="Y16" s="9"/>
      <c r="Z16" s="8"/>
      <c r="AA16" s="9"/>
      <c r="AB16" s="8"/>
      <c r="AC16" s="9"/>
      <c r="AD16" s="8"/>
      <c r="AE16" s="9"/>
      <c r="AF16" s="8"/>
      <c r="AG16" s="9"/>
      <c r="AH16" s="8"/>
      <c r="AI16" s="9"/>
      <c r="AJ16" s="8"/>
      <c r="AK16" s="9"/>
      <c r="AL16" s="8"/>
      <c r="AM16" s="9"/>
      <c r="AN16" s="8"/>
      <c r="AO16" s="9"/>
      <c r="AP16" s="8">
        <v>83</v>
      </c>
      <c r="AQ16" s="9">
        <v>92</v>
      </c>
      <c r="AR16" s="8">
        <v>12</v>
      </c>
      <c r="AS16" s="9"/>
      <c r="AT16" s="8">
        <v>2</v>
      </c>
      <c r="AU16" s="9">
        <v>15</v>
      </c>
      <c r="AV16" s="8"/>
      <c r="AW16" s="9"/>
      <c r="AX16" s="8"/>
      <c r="AY16" s="9"/>
      <c r="AZ16" s="8"/>
      <c r="BA16" s="9"/>
      <c r="BB16" s="8"/>
    </row>
    <row r="17" spans="1:54" s="1" customFormat="1" ht="60.75" customHeight="1">
      <c r="A17" s="1" t="s">
        <v>215</v>
      </c>
      <c r="B17" s="1" t="s">
        <v>76</v>
      </c>
      <c r="C17" s="1" t="s">
        <v>221</v>
      </c>
      <c r="D17" s="1">
        <v>65564607</v>
      </c>
      <c r="F17" s="1" t="str">
        <f t="shared" si="0"/>
        <v>https://www.google.fr/search?q=PUMA+65564607&amp;client=firefox-b&amp;tbm=isch&amp;source=lnms&amp;sa=X&amp;ved=0ahUKEwj59ILMoPnTAhXDDxoKHYTrBwYQ_AUIJigB&amp;biw=1920&amp;bih=1009</v>
      </c>
      <c r="G17" s="7" t="str">
        <f t="shared" si="1"/>
        <v>Google Images</v>
      </c>
      <c r="H17" s="1" t="s">
        <v>77</v>
      </c>
      <c r="I17" s="5">
        <v>880</v>
      </c>
      <c r="J17" s="13">
        <v>13.98</v>
      </c>
      <c r="K17" s="2">
        <f t="shared" si="2"/>
        <v>17.5</v>
      </c>
      <c r="L17" s="2">
        <v>35</v>
      </c>
      <c r="M17" s="2" t="s">
        <v>232</v>
      </c>
      <c r="N17" s="2" t="s">
        <v>233</v>
      </c>
      <c r="O17" s="2" t="s">
        <v>240</v>
      </c>
      <c r="P17" s="2" t="s">
        <v>252</v>
      </c>
      <c r="Q17" s="1" t="s">
        <v>217</v>
      </c>
      <c r="R17" s="8"/>
      <c r="S17" s="9"/>
      <c r="T17" s="8"/>
      <c r="U17" s="9"/>
      <c r="V17" s="8"/>
      <c r="W17" s="9"/>
      <c r="X17" s="8"/>
      <c r="Y17" s="9"/>
      <c r="Z17" s="8"/>
      <c r="AA17" s="9"/>
      <c r="AB17" s="8"/>
      <c r="AC17" s="9"/>
      <c r="AD17" s="8"/>
      <c r="AE17" s="9"/>
      <c r="AF17" s="8"/>
      <c r="AG17" s="9"/>
      <c r="AH17" s="8"/>
      <c r="AI17" s="9"/>
      <c r="AJ17" s="8"/>
      <c r="AK17" s="9"/>
      <c r="AL17" s="8"/>
      <c r="AM17" s="9"/>
      <c r="AN17" s="8"/>
      <c r="AO17" s="9"/>
      <c r="AP17" s="8">
        <v>71</v>
      </c>
      <c r="AQ17" s="9">
        <v>155</v>
      </c>
      <c r="AR17" s="8">
        <v>240</v>
      </c>
      <c r="AS17" s="9">
        <v>233</v>
      </c>
      <c r="AT17" s="8">
        <v>147</v>
      </c>
      <c r="AU17" s="9">
        <v>34</v>
      </c>
      <c r="AV17" s="8"/>
      <c r="AW17" s="9"/>
      <c r="AX17" s="8"/>
      <c r="AY17" s="9"/>
      <c r="AZ17" s="8"/>
      <c r="BA17" s="9"/>
      <c r="BB17" s="8"/>
    </row>
    <row r="18" spans="1:54" s="1" customFormat="1" ht="60.75" customHeight="1">
      <c r="A18" s="1" t="s">
        <v>215</v>
      </c>
      <c r="B18" s="1" t="s">
        <v>113</v>
      </c>
      <c r="C18" s="1" t="s">
        <v>221</v>
      </c>
      <c r="D18" s="1">
        <v>75704301</v>
      </c>
      <c r="F18" s="1" t="str">
        <f t="shared" si="0"/>
        <v>https://www.google.fr/search?q=PUMA+75704301&amp;client=firefox-b&amp;tbm=isch&amp;source=lnms&amp;sa=X&amp;ved=0ahUKEwj59ILMoPnTAhXDDxoKHYTrBwYQ_AUIJigB&amp;biw=1920&amp;bih=1009</v>
      </c>
      <c r="G18" s="7" t="str">
        <f t="shared" si="1"/>
        <v>Google Images</v>
      </c>
      <c r="H18" s="1" t="s">
        <v>114</v>
      </c>
      <c r="I18" s="5">
        <v>2</v>
      </c>
      <c r="J18" s="13">
        <v>10.86</v>
      </c>
      <c r="K18" s="2">
        <f t="shared" si="2"/>
        <v>45</v>
      </c>
      <c r="L18" s="2">
        <v>90</v>
      </c>
      <c r="M18" s="2" t="s">
        <v>246</v>
      </c>
      <c r="N18" s="2" t="s">
        <v>233</v>
      </c>
      <c r="O18" s="2" t="s">
        <v>239</v>
      </c>
      <c r="P18" s="2" t="s">
        <v>257</v>
      </c>
      <c r="Q18" s="1" t="s">
        <v>217</v>
      </c>
      <c r="R18" s="8"/>
      <c r="S18" s="9"/>
      <c r="T18" s="8"/>
      <c r="U18" s="9"/>
      <c r="V18" s="8"/>
      <c r="W18" s="9">
        <v>2</v>
      </c>
      <c r="X18" s="8"/>
      <c r="Y18" s="9"/>
      <c r="Z18" s="8"/>
      <c r="AA18" s="9"/>
      <c r="AB18" s="8"/>
      <c r="AC18" s="9"/>
      <c r="AD18" s="8"/>
      <c r="AE18" s="9"/>
      <c r="AF18" s="8"/>
      <c r="AG18" s="9"/>
      <c r="AH18" s="8"/>
      <c r="AI18" s="9"/>
      <c r="AJ18" s="8"/>
      <c r="AK18" s="9"/>
      <c r="AL18" s="8"/>
      <c r="AM18" s="9"/>
      <c r="AN18" s="8"/>
      <c r="AO18" s="9"/>
      <c r="AP18" s="8"/>
      <c r="AQ18" s="9"/>
      <c r="AR18" s="8"/>
      <c r="AS18" s="9"/>
      <c r="AT18" s="8"/>
      <c r="AU18" s="9"/>
      <c r="AV18" s="8"/>
      <c r="AW18" s="9"/>
      <c r="AX18" s="8"/>
      <c r="AY18" s="9"/>
      <c r="AZ18" s="8"/>
      <c r="BA18" s="9"/>
      <c r="BB18" s="8"/>
    </row>
    <row r="19" spans="1:54" s="1" customFormat="1" ht="60.75" customHeight="1">
      <c r="A19" s="1" t="s">
        <v>215</v>
      </c>
      <c r="B19" s="1" t="s">
        <v>172</v>
      </c>
      <c r="C19" s="1" t="s">
        <v>223</v>
      </c>
      <c r="D19" s="1">
        <v>70377603</v>
      </c>
      <c r="F19" s="1" t="str">
        <f t="shared" si="0"/>
        <v>https://www.google.fr/search?q=PUMA+70377603&amp;client=firefox-b&amp;tbm=isch&amp;source=lnms&amp;sa=X&amp;ved=0ahUKEwj59ILMoPnTAhXDDxoKHYTrBwYQ_AUIJigB&amp;biw=1920&amp;bih=1009</v>
      </c>
      <c r="G19" s="7" t="str">
        <f t="shared" si="1"/>
        <v>Google Images</v>
      </c>
      <c r="H19" s="1" t="s">
        <v>173</v>
      </c>
      <c r="I19" s="5">
        <v>38</v>
      </c>
      <c r="J19" s="13">
        <v>6.7</v>
      </c>
      <c r="K19" s="2">
        <f t="shared" si="2"/>
        <v>10</v>
      </c>
      <c r="L19" s="2">
        <v>20</v>
      </c>
      <c r="M19" s="2" t="s">
        <v>236</v>
      </c>
      <c r="N19" s="2" t="s">
        <v>233</v>
      </c>
      <c r="O19" s="2" t="s">
        <v>239</v>
      </c>
      <c r="P19" s="2" t="s">
        <v>255</v>
      </c>
      <c r="Q19" s="1" t="s">
        <v>217</v>
      </c>
      <c r="R19" s="8"/>
      <c r="S19" s="9"/>
      <c r="T19" s="8"/>
      <c r="U19" s="9"/>
      <c r="V19" s="8"/>
      <c r="W19" s="9"/>
      <c r="X19" s="8"/>
      <c r="Y19" s="9"/>
      <c r="Z19" s="8"/>
      <c r="AA19" s="9"/>
      <c r="AB19" s="8"/>
      <c r="AC19" s="9"/>
      <c r="AD19" s="8"/>
      <c r="AE19" s="9"/>
      <c r="AF19" s="8"/>
      <c r="AG19" s="9"/>
      <c r="AH19" s="8"/>
      <c r="AI19" s="9"/>
      <c r="AJ19" s="8"/>
      <c r="AK19" s="9"/>
      <c r="AL19" s="8"/>
      <c r="AM19" s="9"/>
      <c r="AN19" s="8"/>
      <c r="AO19" s="9"/>
      <c r="AP19" s="8">
        <v>4</v>
      </c>
      <c r="AQ19" s="9">
        <v>14</v>
      </c>
      <c r="AR19" s="8">
        <v>10</v>
      </c>
      <c r="AS19" s="9">
        <v>34</v>
      </c>
      <c r="AT19" s="8"/>
      <c r="AU19" s="9">
        <v>86</v>
      </c>
      <c r="AV19" s="8"/>
      <c r="AW19" s="9"/>
      <c r="AX19" s="8"/>
      <c r="AY19" s="9"/>
      <c r="AZ19" s="8"/>
      <c r="BA19" s="9"/>
      <c r="BB19" s="8"/>
    </row>
    <row r="20" spans="1:54" s="1" customFormat="1" ht="60.75" customHeight="1">
      <c r="A20" s="1" t="s">
        <v>215</v>
      </c>
      <c r="B20" s="1" t="s">
        <v>139</v>
      </c>
      <c r="C20" s="1" t="s">
        <v>223</v>
      </c>
      <c r="D20" s="1">
        <v>65602806</v>
      </c>
      <c r="F20" s="1" t="str">
        <f t="shared" si="0"/>
        <v>https://www.google.fr/search?q=PUMA+65602806&amp;client=firefox-b&amp;tbm=isch&amp;source=lnms&amp;sa=X&amp;ved=0ahUKEwj59ILMoPnTAhXDDxoKHYTrBwYQ_AUIJigB&amp;biw=1920&amp;bih=1009</v>
      </c>
      <c r="G20" s="7" t="str">
        <f t="shared" si="1"/>
        <v>Google Images</v>
      </c>
      <c r="H20" s="1" t="s">
        <v>138</v>
      </c>
      <c r="I20" s="5">
        <v>39</v>
      </c>
      <c r="J20" s="13">
        <v>6.18</v>
      </c>
      <c r="K20" s="2">
        <f t="shared" si="2"/>
        <v>10</v>
      </c>
      <c r="L20" s="2">
        <v>20</v>
      </c>
      <c r="M20" s="2" t="s">
        <v>236</v>
      </c>
      <c r="N20" s="2" t="s">
        <v>233</v>
      </c>
      <c r="O20" s="2" t="s">
        <v>239</v>
      </c>
      <c r="P20" s="2" t="s">
        <v>255</v>
      </c>
      <c r="Q20" s="1" t="s">
        <v>217</v>
      </c>
      <c r="R20" s="8"/>
      <c r="S20" s="9"/>
      <c r="T20" s="8"/>
      <c r="U20" s="9"/>
      <c r="V20" s="8"/>
      <c r="W20" s="9"/>
      <c r="X20" s="8"/>
      <c r="Y20" s="9"/>
      <c r="Z20" s="8"/>
      <c r="AA20" s="9"/>
      <c r="AB20" s="8"/>
      <c r="AC20" s="9"/>
      <c r="AD20" s="8"/>
      <c r="AE20" s="9"/>
      <c r="AF20" s="8"/>
      <c r="AG20" s="9"/>
      <c r="AH20" s="8"/>
      <c r="AI20" s="9"/>
      <c r="AJ20" s="8"/>
      <c r="AK20" s="9"/>
      <c r="AL20" s="8"/>
      <c r="AM20" s="9"/>
      <c r="AN20" s="8"/>
      <c r="AO20" s="9"/>
      <c r="AP20" s="8">
        <v>10</v>
      </c>
      <c r="AQ20" s="9">
        <v>22</v>
      </c>
      <c r="AR20" s="8">
        <v>13</v>
      </c>
      <c r="AS20" s="9">
        <v>104</v>
      </c>
      <c r="AT20" s="8"/>
      <c r="AU20" s="9"/>
      <c r="AV20" s="8"/>
      <c r="AW20" s="9"/>
      <c r="AX20" s="8"/>
      <c r="AY20" s="9"/>
      <c r="AZ20" s="8"/>
      <c r="BA20" s="9"/>
      <c r="BB20" s="8"/>
    </row>
    <row r="21" spans="1:54" s="1" customFormat="1" ht="60.75" customHeight="1">
      <c r="A21" s="1" t="s">
        <v>215</v>
      </c>
      <c r="B21" s="1" t="s">
        <v>140</v>
      </c>
      <c r="C21" s="1" t="s">
        <v>223</v>
      </c>
      <c r="D21" s="1">
        <v>65602818</v>
      </c>
      <c r="F21" s="1" t="str">
        <f t="shared" si="0"/>
        <v>https://www.google.fr/search?q=PUMA+65602818&amp;client=firefox-b&amp;tbm=isch&amp;source=lnms&amp;sa=X&amp;ved=0ahUKEwj59ILMoPnTAhXDDxoKHYTrBwYQ_AUIJigB&amp;biw=1920&amp;bih=1009</v>
      </c>
      <c r="G21" s="7" t="str">
        <f t="shared" si="1"/>
        <v>Google Images</v>
      </c>
      <c r="H21" s="1" t="s">
        <v>138</v>
      </c>
      <c r="I21" s="5">
        <v>173</v>
      </c>
      <c r="J21" s="13">
        <v>6.18</v>
      </c>
      <c r="K21" s="2">
        <f t="shared" si="2"/>
        <v>10</v>
      </c>
      <c r="L21" s="2">
        <v>20</v>
      </c>
      <c r="M21" s="2" t="s">
        <v>236</v>
      </c>
      <c r="N21" s="2" t="s">
        <v>233</v>
      </c>
      <c r="O21" s="2" t="s">
        <v>239</v>
      </c>
      <c r="P21" s="2" t="s">
        <v>255</v>
      </c>
      <c r="Q21" s="1" t="s">
        <v>217</v>
      </c>
      <c r="R21" s="8"/>
      <c r="S21" s="9"/>
      <c r="T21" s="8"/>
      <c r="U21" s="9"/>
      <c r="V21" s="8"/>
      <c r="W21" s="9"/>
      <c r="X21" s="8"/>
      <c r="Y21" s="9"/>
      <c r="Z21" s="8"/>
      <c r="AA21" s="9"/>
      <c r="AB21" s="8"/>
      <c r="AC21" s="9"/>
      <c r="AD21" s="8"/>
      <c r="AE21" s="9"/>
      <c r="AF21" s="8"/>
      <c r="AG21" s="9"/>
      <c r="AH21" s="8"/>
      <c r="AI21" s="9"/>
      <c r="AJ21" s="8"/>
      <c r="AK21" s="9"/>
      <c r="AL21" s="8"/>
      <c r="AM21" s="9"/>
      <c r="AN21" s="8"/>
      <c r="AO21" s="9"/>
      <c r="AP21" s="8">
        <v>19</v>
      </c>
      <c r="AQ21" s="9">
        <v>2</v>
      </c>
      <c r="AR21" s="8"/>
      <c r="AS21" s="9">
        <v>46</v>
      </c>
      <c r="AT21" s="8">
        <v>106</v>
      </c>
      <c r="AU21" s="9"/>
      <c r="AV21" s="8"/>
      <c r="AW21" s="9"/>
      <c r="AX21" s="8"/>
      <c r="AY21" s="9"/>
      <c r="AZ21" s="8"/>
      <c r="BA21" s="9"/>
      <c r="BB21" s="8"/>
    </row>
    <row r="22" spans="1:54" s="1" customFormat="1" ht="60.75" customHeight="1">
      <c r="A22" s="1" t="s">
        <v>215</v>
      </c>
      <c r="B22" s="1" t="s">
        <v>137</v>
      </c>
      <c r="C22" s="1" t="s">
        <v>223</v>
      </c>
      <c r="D22" s="1">
        <v>65602805</v>
      </c>
      <c r="F22" s="1" t="str">
        <f t="shared" si="0"/>
        <v>https://www.google.fr/search?q=PUMA+65602805&amp;client=firefox-b&amp;tbm=isch&amp;source=lnms&amp;sa=X&amp;ved=0ahUKEwj59ILMoPnTAhXDDxoKHYTrBwYQ_AUIJigB&amp;biw=1920&amp;bih=1009</v>
      </c>
      <c r="G22" s="7" t="str">
        <f t="shared" si="1"/>
        <v>Google Images</v>
      </c>
      <c r="H22" s="1" t="s">
        <v>138</v>
      </c>
      <c r="I22" s="5">
        <v>70</v>
      </c>
      <c r="J22" s="13">
        <v>6.18</v>
      </c>
      <c r="K22" s="2">
        <f t="shared" si="2"/>
        <v>10</v>
      </c>
      <c r="L22" s="2">
        <v>20</v>
      </c>
      <c r="M22" s="2" t="s">
        <v>236</v>
      </c>
      <c r="N22" s="2" t="s">
        <v>233</v>
      </c>
      <c r="O22" s="2" t="s">
        <v>239</v>
      </c>
      <c r="P22" s="2" t="s">
        <v>255</v>
      </c>
      <c r="Q22" s="1" t="s">
        <v>217</v>
      </c>
      <c r="R22" s="8"/>
      <c r="S22" s="9"/>
      <c r="T22" s="8"/>
      <c r="U22" s="9"/>
      <c r="V22" s="8"/>
      <c r="W22" s="9"/>
      <c r="X22" s="8"/>
      <c r="Y22" s="9"/>
      <c r="Z22" s="8"/>
      <c r="AA22" s="9"/>
      <c r="AB22" s="8"/>
      <c r="AC22" s="9"/>
      <c r="AD22" s="8"/>
      <c r="AE22" s="9"/>
      <c r="AF22" s="8"/>
      <c r="AG22" s="9"/>
      <c r="AH22" s="8"/>
      <c r="AI22" s="9"/>
      <c r="AJ22" s="8"/>
      <c r="AK22" s="9"/>
      <c r="AL22" s="8"/>
      <c r="AM22" s="9"/>
      <c r="AN22" s="8"/>
      <c r="AO22" s="9"/>
      <c r="AP22" s="8">
        <v>19</v>
      </c>
      <c r="AQ22" s="9">
        <v>51</v>
      </c>
      <c r="AR22" s="8"/>
      <c r="AS22" s="9"/>
      <c r="AT22" s="8"/>
      <c r="AU22" s="9"/>
      <c r="AV22" s="8"/>
      <c r="AW22" s="9"/>
      <c r="AX22" s="8"/>
      <c r="AY22" s="9"/>
      <c r="AZ22" s="8"/>
      <c r="BA22" s="9"/>
      <c r="BB22" s="8"/>
    </row>
    <row r="23" spans="1:54" s="1" customFormat="1" ht="60.75" customHeight="1">
      <c r="A23" s="1" t="s">
        <v>215</v>
      </c>
      <c r="B23" s="1" t="s">
        <v>174</v>
      </c>
      <c r="C23" s="1" t="s">
        <v>223</v>
      </c>
      <c r="D23" s="1">
        <v>70417002</v>
      </c>
      <c r="F23" s="1" t="str">
        <f t="shared" si="0"/>
        <v>https://www.google.fr/search?q=PUMA+70417002&amp;client=firefox-b&amp;tbm=isch&amp;source=lnms&amp;sa=X&amp;ved=0ahUKEwj59ILMoPnTAhXDDxoKHYTrBwYQ_AUIJigB&amp;biw=1920&amp;bih=1009</v>
      </c>
      <c r="G23" s="7" t="str">
        <f t="shared" si="1"/>
        <v>Google Images</v>
      </c>
      <c r="H23" s="1" t="s">
        <v>175</v>
      </c>
      <c r="I23" s="5">
        <v>229</v>
      </c>
      <c r="J23" s="13">
        <v>10.34</v>
      </c>
      <c r="K23" s="2">
        <f t="shared" si="2"/>
        <v>22.5</v>
      </c>
      <c r="L23" s="2">
        <v>45</v>
      </c>
      <c r="M23" s="2" t="s">
        <v>236</v>
      </c>
      <c r="N23" s="2" t="s">
        <v>233</v>
      </c>
      <c r="O23" s="2" t="s">
        <v>239</v>
      </c>
      <c r="P23" s="2" t="s">
        <v>254</v>
      </c>
      <c r="Q23" s="1" t="s">
        <v>217</v>
      </c>
      <c r="R23" s="8"/>
      <c r="S23" s="9">
        <v>11</v>
      </c>
      <c r="T23" s="8">
        <v>2</v>
      </c>
      <c r="U23" s="9">
        <v>68</v>
      </c>
      <c r="V23" s="8">
        <v>82</v>
      </c>
      <c r="W23" s="9">
        <v>39</v>
      </c>
      <c r="X23" s="8">
        <v>17</v>
      </c>
      <c r="Y23" s="9">
        <v>10</v>
      </c>
      <c r="Z23" s="8"/>
      <c r="AA23" s="9"/>
      <c r="AB23" s="8"/>
      <c r="AC23" s="9"/>
      <c r="AD23" s="8"/>
      <c r="AE23" s="9"/>
      <c r="AF23" s="8"/>
      <c r="AG23" s="9"/>
      <c r="AH23" s="8"/>
      <c r="AI23" s="9"/>
      <c r="AJ23" s="8"/>
      <c r="AK23" s="9"/>
      <c r="AL23" s="8"/>
      <c r="AM23" s="9"/>
      <c r="AN23" s="8"/>
      <c r="AO23" s="9"/>
      <c r="AP23" s="8"/>
      <c r="AQ23" s="9"/>
      <c r="AR23" s="8"/>
      <c r="AS23" s="9"/>
      <c r="AT23" s="8"/>
      <c r="AU23" s="9"/>
      <c r="AV23" s="8"/>
      <c r="AW23" s="9"/>
      <c r="AX23" s="8"/>
      <c r="AY23" s="9"/>
      <c r="AZ23" s="8"/>
      <c r="BA23" s="9"/>
      <c r="BB23" s="8"/>
    </row>
    <row r="24" spans="1:54" s="1" customFormat="1" ht="60.75" customHeight="1">
      <c r="A24" s="1" t="s">
        <v>215</v>
      </c>
      <c r="B24" s="1" t="s">
        <v>141</v>
      </c>
      <c r="C24" s="1" t="s">
        <v>223</v>
      </c>
      <c r="D24" s="1">
        <v>65668001</v>
      </c>
      <c r="F24" s="1" t="str">
        <f t="shared" si="0"/>
        <v>https://www.google.fr/search?q=PUMA+65668001&amp;client=firefox-b&amp;tbm=isch&amp;source=lnms&amp;sa=X&amp;ved=0ahUKEwj59ILMoPnTAhXDDxoKHYTrBwYQ_AUIJigB&amp;biw=1920&amp;bih=1009</v>
      </c>
      <c r="G24" s="7" t="str">
        <f t="shared" si="1"/>
        <v>Google Images</v>
      </c>
      <c r="H24" s="1" t="s">
        <v>142</v>
      </c>
      <c r="I24" s="5">
        <v>202</v>
      </c>
      <c r="J24" s="13">
        <v>8.26</v>
      </c>
      <c r="K24" s="2">
        <f t="shared" si="2"/>
        <v>15</v>
      </c>
      <c r="L24" s="2">
        <v>30</v>
      </c>
      <c r="M24" s="2" t="s">
        <v>236</v>
      </c>
      <c r="N24" s="2" t="s">
        <v>233</v>
      </c>
      <c r="O24" s="2" t="s">
        <v>239</v>
      </c>
      <c r="P24" s="2" t="s">
        <v>255</v>
      </c>
      <c r="Q24" s="1" t="s">
        <v>217</v>
      </c>
      <c r="R24" s="8"/>
      <c r="S24" s="9"/>
      <c r="T24" s="8"/>
      <c r="U24" s="9"/>
      <c r="V24" s="8"/>
      <c r="W24" s="9"/>
      <c r="X24" s="8"/>
      <c r="Y24" s="9"/>
      <c r="Z24" s="8"/>
      <c r="AA24" s="9"/>
      <c r="AB24" s="8"/>
      <c r="AC24" s="9"/>
      <c r="AD24" s="8"/>
      <c r="AE24" s="9"/>
      <c r="AF24" s="8"/>
      <c r="AG24" s="9"/>
      <c r="AH24" s="8"/>
      <c r="AI24" s="9"/>
      <c r="AJ24" s="8"/>
      <c r="AK24" s="9"/>
      <c r="AL24" s="8"/>
      <c r="AM24" s="9"/>
      <c r="AN24" s="8"/>
      <c r="AO24" s="9"/>
      <c r="AP24" s="8">
        <v>28</v>
      </c>
      <c r="AQ24" s="9">
        <v>46</v>
      </c>
      <c r="AR24" s="8">
        <v>47</v>
      </c>
      <c r="AS24" s="9">
        <v>30</v>
      </c>
      <c r="AT24" s="8">
        <v>33</v>
      </c>
      <c r="AU24" s="9">
        <v>18</v>
      </c>
      <c r="AV24" s="8"/>
      <c r="AW24" s="9"/>
      <c r="AX24" s="8"/>
      <c r="AY24" s="9"/>
      <c r="AZ24" s="8"/>
      <c r="BA24" s="9"/>
      <c r="BB24" s="8"/>
    </row>
    <row r="25" spans="1:54" s="1" customFormat="1" ht="60.75" customHeight="1">
      <c r="A25" s="1" t="s">
        <v>215</v>
      </c>
      <c r="B25" s="1" t="s">
        <v>143</v>
      </c>
      <c r="C25" s="1" t="s">
        <v>223</v>
      </c>
      <c r="D25" s="1">
        <v>70341710</v>
      </c>
      <c r="F25" s="1" t="str">
        <f t="shared" si="0"/>
        <v>https://www.google.fr/search?q=PUMA+70341710&amp;client=firefox-b&amp;tbm=isch&amp;source=lnms&amp;sa=X&amp;ved=0ahUKEwj59ILMoPnTAhXDDxoKHYTrBwYQ_AUIJigB&amp;biw=1920&amp;bih=1009</v>
      </c>
      <c r="G25" s="7" t="str">
        <f t="shared" si="1"/>
        <v>Google Images</v>
      </c>
      <c r="H25" s="1" t="s">
        <v>144</v>
      </c>
      <c r="I25" s="5">
        <v>19</v>
      </c>
      <c r="J25" s="13">
        <v>6.7</v>
      </c>
      <c r="K25" s="2">
        <f t="shared" si="2"/>
        <v>9</v>
      </c>
      <c r="L25" s="2">
        <v>18</v>
      </c>
      <c r="M25" s="2" t="s">
        <v>236</v>
      </c>
      <c r="N25" s="2" t="s">
        <v>233</v>
      </c>
      <c r="O25" s="2" t="s">
        <v>239</v>
      </c>
      <c r="P25" s="2" t="s">
        <v>254</v>
      </c>
      <c r="Q25" s="1" t="s">
        <v>217</v>
      </c>
      <c r="R25" s="8"/>
      <c r="S25" s="9"/>
      <c r="T25" s="8">
        <v>19</v>
      </c>
      <c r="U25" s="9"/>
      <c r="V25" s="8"/>
      <c r="W25" s="9"/>
      <c r="X25" s="8"/>
      <c r="Y25" s="9"/>
      <c r="Z25" s="8"/>
      <c r="AA25" s="9"/>
      <c r="AB25" s="8"/>
      <c r="AC25" s="9"/>
      <c r="AD25" s="8"/>
      <c r="AE25" s="9"/>
      <c r="AF25" s="8"/>
      <c r="AG25" s="9"/>
      <c r="AH25" s="8"/>
      <c r="AI25" s="9"/>
      <c r="AJ25" s="8"/>
      <c r="AK25" s="9"/>
      <c r="AL25" s="8"/>
      <c r="AM25" s="9"/>
      <c r="AN25" s="8"/>
      <c r="AO25" s="9"/>
      <c r="AP25" s="8"/>
      <c r="AQ25" s="9"/>
      <c r="AR25" s="8"/>
      <c r="AS25" s="9"/>
      <c r="AT25" s="8"/>
      <c r="AU25" s="9"/>
      <c r="AV25" s="8"/>
      <c r="AW25" s="9"/>
      <c r="AX25" s="8"/>
      <c r="AY25" s="9"/>
      <c r="AZ25" s="8"/>
      <c r="BA25" s="9"/>
      <c r="BB25" s="8"/>
    </row>
    <row r="26" spans="1:54" s="1" customFormat="1" ht="60.75" customHeight="1">
      <c r="A26" s="1" t="s">
        <v>215</v>
      </c>
      <c r="B26" s="1" t="s">
        <v>145</v>
      </c>
      <c r="C26" s="1" t="s">
        <v>223</v>
      </c>
      <c r="D26" s="1">
        <v>70341804</v>
      </c>
      <c r="F26" s="1" t="str">
        <f t="shared" si="0"/>
        <v>https://www.google.fr/search?q=PUMA+70341804&amp;client=firefox-b&amp;tbm=isch&amp;source=lnms&amp;sa=X&amp;ved=0ahUKEwj59ILMoPnTAhXDDxoKHYTrBwYQ_AUIJigB&amp;biw=1920&amp;bih=1009</v>
      </c>
      <c r="G26" s="7" t="str">
        <f t="shared" si="1"/>
        <v>Google Images</v>
      </c>
      <c r="H26" s="1" t="s">
        <v>146</v>
      </c>
      <c r="I26" s="5">
        <v>81</v>
      </c>
      <c r="J26" s="13">
        <v>6.18</v>
      </c>
      <c r="K26" s="2">
        <f t="shared" si="2"/>
        <v>7.5</v>
      </c>
      <c r="L26" s="2">
        <v>15</v>
      </c>
      <c r="M26" s="2" t="s">
        <v>236</v>
      </c>
      <c r="N26" s="2" t="s">
        <v>233</v>
      </c>
      <c r="O26" s="2" t="s">
        <v>239</v>
      </c>
      <c r="P26" s="2" t="s">
        <v>255</v>
      </c>
      <c r="Q26" s="1" t="s">
        <v>217</v>
      </c>
      <c r="R26" s="8"/>
      <c r="S26" s="9"/>
      <c r="T26" s="8"/>
      <c r="U26" s="9"/>
      <c r="V26" s="8"/>
      <c r="W26" s="9"/>
      <c r="X26" s="8"/>
      <c r="Y26" s="9"/>
      <c r="Z26" s="8"/>
      <c r="AA26" s="9"/>
      <c r="AB26" s="8"/>
      <c r="AC26" s="9"/>
      <c r="AD26" s="8"/>
      <c r="AE26" s="9"/>
      <c r="AF26" s="8"/>
      <c r="AG26" s="9"/>
      <c r="AH26" s="8"/>
      <c r="AI26" s="9"/>
      <c r="AJ26" s="8"/>
      <c r="AK26" s="9"/>
      <c r="AL26" s="8"/>
      <c r="AM26" s="9"/>
      <c r="AN26" s="8"/>
      <c r="AO26" s="9"/>
      <c r="AP26" s="8">
        <v>35</v>
      </c>
      <c r="AQ26" s="9">
        <v>9</v>
      </c>
      <c r="AR26" s="8"/>
      <c r="AS26" s="9">
        <v>1</v>
      </c>
      <c r="AT26" s="8"/>
      <c r="AU26" s="9">
        <v>36</v>
      </c>
      <c r="AV26" s="8"/>
      <c r="AW26" s="9"/>
      <c r="AX26" s="8"/>
      <c r="AY26" s="9"/>
      <c r="AZ26" s="8"/>
      <c r="BA26" s="9"/>
      <c r="BB26" s="8"/>
    </row>
    <row r="27" spans="1:54" s="1" customFormat="1" ht="60.75" customHeight="1">
      <c r="A27" s="1" t="s">
        <v>215</v>
      </c>
      <c r="B27" s="1" t="s">
        <v>147</v>
      </c>
      <c r="C27" s="1" t="s">
        <v>223</v>
      </c>
      <c r="D27" s="1">
        <v>70341809</v>
      </c>
      <c r="F27" s="1" t="str">
        <f t="shared" si="0"/>
        <v>https://www.google.fr/search?q=PUMA+70341809&amp;client=firefox-b&amp;tbm=isch&amp;source=lnms&amp;sa=X&amp;ved=0ahUKEwj59ILMoPnTAhXDDxoKHYTrBwYQ_AUIJigB&amp;biw=1920&amp;bih=1009</v>
      </c>
      <c r="G27" s="7" t="str">
        <f t="shared" si="1"/>
        <v>Google Images</v>
      </c>
      <c r="H27" s="1" t="s">
        <v>146</v>
      </c>
      <c r="I27" s="5">
        <v>78</v>
      </c>
      <c r="J27" s="13">
        <v>6.18</v>
      </c>
      <c r="K27" s="2">
        <f t="shared" si="2"/>
        <v>7.5</v>
      </c>
      <c r="L27" s="2">
        <v>15</v>
      </c>
      <c r="M27" s="2" t="s">
        <v>236</v>
      </c>
      <c r="N27" s="2" t="s">
        <v>233</v>
      </c>
      <c r="O27" s="2" t="s">
        <v>239</v>
      </c>
      <c r="P27" s="2" t="s">
        <v>255</v>
      </c>
      <c r="Q27" s="1" t="s">
        <v>217</v>
      </c>
      <c r="R27" s="8"/>
      <c r="S27" s="9"/>
      <c r="T27" s="8"/>
      <c r="U27" s="9"/>
      <c r="V27" s="8"/>
      <c r="W27" s="9"/>
      <c r="X27" s="8"/>
      <c r="Y27" s="9"/>
      <c r="Z27" s="8"/>
      <c r="AA27" s="9"/>
      <c r="AB27" s="8"/>
      <c r="AC27" s="9"/>
      <c r="AD27" s="8"/>
      <c r="AE27" s="9"/>
      <c r="AF27" s="8"/>
      <c r="AG27" s="9"/>
      <c r="AH27" s="8"/>
      <c r="AI27" s="9"/>
      <c r="AJ27" s="8"/>
      <c r="AK27" s="9"/>
      <c r="AL27" s="8"/>
      <c r="AM27" s="9"/>
      <c r="AN27" s="8"/>
      <c r="AO27" s="9"/>
      <c r="AP27" s="8">
        <v>12</v>
      </c>
      <c r="AQ27" s="9"/>
      <c r="AR27" s="8">
        <v>39</v>
      </c>
      <c r="AS27" s="9">
        <v>27</v>
      </c>
      <c r="AT27" s="8"/>
      <c r="AU27" s="9"/>
      <c r="AV27" s="8"/>
      <c r="AW27" s="9"/>
      <c r="AX27" s="8"/>
      <c r="AY27" s="9"/>
      <c r="AZ27" s="8"/>
      <c r="BA27" s="9"/>
      <c r="BB27" s="8"/>
    </row>
    <row r="28" spans="1:54" s="1" customFormat="1" ht="60.75" customHeight="1">
      <c r="A28" s="1" t="s">
        <v>215</v>
      </c>
      <c r="B28" s="1" t="s">
        <v>148</v>
      </c>
      <c r="C28" s="1" t="s">
        <v>223</v>
      </c>
      <c r="D28" s="1">
        <v>70341810</v>
      </c>
      <c r="F28" s="1" t="str">
        <f t="shared" si="0"/>
        <v>https://www.google.fr/search?q=PUMA+70341810&amp;client=firefox-b&amp;tbm=isch&amp;source=lnms&amp;sa=X&amp;ved=0ahUKEwj59ILMoPnTAhXDDxoKHYTrBwYQ_AUIJigB&amp;biw=1920&amp;bih=1009</v>
      </c>
      <c r="G28" s="7" t="str">
        <f t="shared" si="1"/>
        <v>Google Images</v>
      </c>
      <c r="H28" s="1" t="s">
        <v>146</v>
      </c>
      <c r="I28" s="5">
        <v>78</v>
      </c>
      <c r="J28" s="13">
        <v>6.7</v>
      </c>
      <c r="K28" s="2">
        <f t="shared" si="2"/>
        <v>7.5</v>
      </c>
      <c r="L28" s="2">
        <v>15</v>
      </c>
      <c r="M28" s="2" t="s">
        <v>236</v>
      </c>
      <c r="N28" s="2" t="s">
        <v>233</v>
      </c>
      <c r="O28" s="2" t="s">
        <v>239</v>
      </c>
      <c r="P28" s="2" t="s">
        <v>255</v>
      </c>
      <c r="Q28" s="1" t="s">
        <v>217</v>
      </c>
      <c r="R28" s="8"/>
      <c r="S28" s="9"/>
      <c r="T28" s="8"/>
      <c r="U28" s="9"/>
      <c r="V28" s="8"/>
      <c r="W28" s="9"/>
      <c r="X28" s="8"/>
      <c r="Y28" s="9"/>
      <c r="Z28" s="8"/>
      <c r="AA28" s="9"/>
      <c r="AB28" s="8"/>
      <c r="AC28" s="9"/>
      <c r="AD28" s="8"/>
      <c r="AE28" s="9"/>
      <c r="AF28" s="8"/>
      <c r="AG28" s="9"/>
      <c r="AH28" s="8"/>
      <c r="AI28" s="9"/>
      <c r="AJ28" s="8"/>
      <c r="AK28" s="9"/>
      <c r="AL28" s="8"/>
      <c r="AM28" s="9"/>
      <c r="AN28" s="8"/>
      <c r="AO28" s="9"/>
      <c r="AP28" s="8">
        <v>6</v>
      </c>
      <c r="AQ28" s="9"/>
      <c r="AR28" s="8"/>
      <c r="AS28" s="9">
        <v>35</v>
      </c>
      <c r="AT28" s="8">
        <v>34</v>
      </c>
      <c r="AU28" s="9">
        <v>3</v>
      </c>
      <c r="AV28" s="8"/>
      <c r="AW28" s="9"/>
      <c r="AX28" s="8"/>
      <c r="AY28" s="9"/>
      <c r="AZ28" s="8"/>
      <c r="BA28" s="9"/>
      <c r="BB28" s="8"/>
    </row>
    <row r="29" spans="1:54" s="1" customFormat="1" ht="60.75" customHeight="1">
      <c r="A29" s="1" t="s">
        <v>215</v>
      </c>
      <c r="B29" s="1" t="s">
        <v>149</v>
      </c>
      <c r="C29" s="1" t="s">
        <v>223</v>
      </c>
      <c r="D29" s="1">
        <v>70341816</v>
      </c>
      <c r="F29" s="1" t="str">
        <f t="shared" si="0"/>
        <v>https://www.google.fr/search?q=PUMA+70341816&amp;client=firefox-b&amp;tbm=isch&amp;source=lnms&amp;sa=X&amp;ved=0ahUKEwj59ILMoPnTAhXDDxoKHYTrBwYQ_AUIJigB&amp;biw=1920&amp;bih=1009</v>
      </c>
      <c r="G29" s="7" t="str">
        <f t="shared" si="1"/>
        <v>Google Images</v>
      </c>
      <c r="H29" s="1" t="s">
        <v>146</v>
      </c>
      <c r="I29" s="5">
        <v>51</v>
      </c>
      <c r="J29" s="13">
        <v>6.18</v>
      </c>
      <c r="K29" s="2">
        <f t="shared" si="2"/>
        <v>7.5</v>
      </c>
      <c r="L29" s="2">
        <v>15</v>
      </c>
      <c r="M29" s="2" t="s">
        <v>236</v>
      </c>
      <c r="N29" s="2" t="s">
        <v>233</v>
      </c>
      <c r="O29" s="2" t="s">
        <v>239</v>
      </c>
      <c r="P29" s="2" t="s">
        <v>255</v>
      </c>
      <c r="Q29" s="1" t="s">
        <v>217</v>
      </c>
      <c r="R29" s="8"/>
      <c r="S29" s="9"/>
      <c r="T29" s="8"/>
      <c r="U29" s="9"/>
      <c r="V29" s="8"/>
      <c r="W29" s="9"/>
      <c r="X29" s="8"/>
      <c r="Y29" s="9"/>
      <c r="Z29" s="8"/>
      <c r="AA29" s="9"/>
      <c r="AB29" s="8"/>
      <c r="AC29" s="9"/>
      <c r="AD29" s="8"/>
      <c r="AE29" s="9"/>
      <c r="AF29" s="8"/>
      <c r="AG29" s="9"/>
      <c r="AH29" s="8"/>
      <c r="AI29" s="9"/>
      <c r="AJ29" s="8"/>
      <c r="AK29" s="9"/>
      <c r="AL29" s="8"/>
      <c r="AM29" s="9"/>
      <c r="AN29" s="8"/>
      <c r="AO29" s="9"/>
      <c r="AP29" s="8">
        <v>10</v>
      </c>
      <c r="AQ29" s="9"/>
      <c r="AR29" s="8"/>
      <c r="AS29" s="9"/>
      <c r="AT29" s="8">
        <v>41</v>
      </c>
      <c r="AU29" s="9"/>
      <c r="AV29" s="8"/>
      <c r="AW29" s="9"/>
      <c r="AX29" s="8"/>
      <c r="AY29" s="9"/>
      <c r="AZ29" s="8"/>
      <c r="BA29" s="9"/>
      <c r="BB29" s="8"/>
    </row>
    <row r="30" spans="1:54" s="1" customFormat="1" ht="60.75" customHeight="1">
      <c r="A30" s="1" t="s">
        <v>215</v>
      </c>
      <c r="B30" s="1" t="s">
        <v>158</v>
      </c>
      <c r="C30" s="1" t="s">
        <v>223</v>
      </c>
      <c r="D30" s="1">
        <v>70342501</v>
      </c>
      <c r="F30" s="1" t="str">
        <f t="shared" si="0"/>
        <v>https://www.google.fr/search?q=PUMA+70342501&amp;client=firefox-b&amp;tbm=isch&amp;source=lnms&amp;sa=X&amp;ved=0ahUKEwj59ILMoPnTAhXDDxoKHYTrBwYQ_AUIJigB&amp;biw=1920&amp;bih=1009</v>
      </c>
      <c r="G30" s="7" t="str">
        <f t="shared" si="1"/>
        <v>Google Images</v>
      </c>
      <c r="H30" s="1" t="s">
        <v>157</v>
      </c>
      <c r="I30" s="5">
        <v>138</v>
      </c>
      <c r="J30" s="13">
        <v>7.22</v>
      </c>
      <c r="K30" s="2">
        <f t="shared" si="2"/>
        <v>11.5</v>
      </c>
      <c r="L30" s="2">
        <v>23</v>
      </c>
      <c r="M30" s="2" t="s">
        <v>236</v>
      </c>
      <c r="N30" s="2" t="s">
        <v>233</v>
      </c>
      <c r="O30" s="2" t="s">
        <v>239</v>
      </c>
      <c r="P30" s="2" t="s">
        <v>255</v>
      </c>
      <c r="Q30" s="1" t="s">
        <v>217</v>
      </c>
      <c r="R30" s="8"/>
      <c r="S30" s="9"/>
      <c r="T30" s="8"/>
      <c r="U30" s="9"/>
      <c r="V30" s="8"/>
      <c r="W30" s="9"/>
      <c r="X30" s="8"/>
      <c r="Y30" s="9"/>
      <c r="Z30" s="8"/>
      <c r="AA30" s="9"/>
      <c r="AB30" s="8"/>
      <c r="AC30" s="9"/>
      <c r="AD30" s="8"/>
      <c r="AE30" s="9"/>
      <c r="AF30" s="8"/>
      <c r="AG30" s="9"/>
      <c r="AH30" s="8"/>
      <c r="AI30" s="9"/>
      <c r="AJ30" s="8"/>
      <c r="AK30" s="9"/>
      <c r="AL30" s="8"/>
      <c r="AM30" s="9"/>
      <c r="AN30" s="8"/>
      <c r="AO30" s="9"/>
      <c r="AP30" s="8">
        <v>8</v>
      </c>
      <c r="AQ30" s="9">
        <v>8</v>
      </c>
      <c r="AR30" s="8"/>
      <c r="AS30" s="9"/>
      <c r="AT30" s="8">
        <v>113</v>
      </c>
      <c r="AU30" s="9">
        <v>9</v>
      </c>
      <c r="AV30" s="8"/>
      <c r="AW30" s="9"/>
      <c r="AX30" s="8"/>
      <c r="AY30" s="9"/>
      <c r="AZ30" s="8"/>
      <c r="BA30" s="9"/>
      <c r="BB30" s="8"/>
    </row>
    <row r="31" spans="1:54" s="1" customFormat="1" ht="60.75" customHeight="1">
      <c r="A31" s="1" t="s">
        <v>215</v>
      </c>
      <c r="B31" s="1" t="s">
        <v>156</v>
      </c>
      <c r="C31" s="1" t="s">
        <v>223</v>
      </c>
      <c r="D31" s="1">
        <v>70342407</v>
      </c>
      <c r="F31" s="1" t="str">
        <f t="shared" si="0"/>
        <v>https://www.google.fr/search?q=PUMA+70342407&amp;client=firefox-b&amp;tbm=isch&amp;source=lnms&amp;sa=X&amp;ved=0ahUKEwj59ILMoPnTAhXDDxoKHYTrBwYQ_AUIJigB&amp;biw=1920&amp;bih=1009</v>
      </c>
      <c r="G31" s="7" t="str">
        <f t="shared" si="1"/>
        <v>Google Images</v>
      </c>
      <c r="H31" s="1" t="s">
        <v>157</v>
      </c>
      <c r="I31" s="5">
        <v>8</v>
      </c>
      <c r="J31" s="13">
        <v>7.22</v>
      </c>
      <c r="K31" s="2">
        <f t="shared" si="2"/>
        <v>12.5</v>
      </c>
      <c r="L31" s="2">
        <v>25</v>
      </c>
      <c r="M31" s="2" t="s">
        <v>236</v>
      </c>
      <c r="N31" s="2" t="s">
        <v>233</v>
      </c>
      <c r="O31" s="2" t="s">
        <v>239</v>
      </c>
      <c r="P31" s="2" t="s">
        <v>254</v>
      </c>
      <c r="Q31" s="1" t="s">
        <v>217</v>
      </c>
      <c r="R31" s="8"/>
      <c r="S31" s="9"/>
      <c r="T31" s="8">
        <v>5</v>
      </c>
      <c r="U31" s="9"/>
      <c r="V31" s="8"/>
      <c r="W31" s="9">
        <v>1</v>
      </c>
      <c r="X31" s="8">
        <v>2</v>
      </c>
      <c r="Y31" s="9"/>
      <c r="Z31" s="8"/>
      <c r="AA31" s="9"/>
      <c r="AB31" s="8"/>
      <c r="AC31" s="9"/>
      <c r="AD31" s="8"/>
      <c r="AE31" s="9"/>
      <c r="AF31" s="8"/>
      <c r="AG31" s="9"/>
      <c r="AH31" s="8"/>
      <c r="AI31" s="9"/>
      <c r="AJ31" s="8"/>
      <c r="AK31" s="9"/>
      <c r="AL31" s="8"/>
      <c r="AM31" s="9"/>
      <c r="AN31" s="8"/>
      <c r="AO31" s="9"/>
      <c r="AP31" s="8"/>
      <c r="AQ31" s="9"/>
      <c r="AR31" s="8"/>
      <c r="AS31" s="9"/>
      <c r="AT31" s="8"/>
      <c r="AU31" s="9"/>
      <c r="AV31" s="8"/>
      <c r="AW31" s="9"/>
      <c r="AX31" s="8"/>
      <c r="AY31" s="9"/>
      <c r="AZ31" s="8"/>
      <c r="BA31" s="9"/>
      <c r="BB31" s="8"/>
    </row>
    <row r="32" spans="1:54" s="1" customFormat="1" ht="60.75" customHeight="1">
      <c r="A32" s="1" t="s">
        <v>215</v>
      </c>
      <c r="B32" s="1" t="s">
        <v>129</v>
      </c>
      <c r="C32" s="1" t="s">
        <v>223</v>
      </c>
      <c r="D32" s="1">
        <v>65563105</v>
      </c>
      <c r="F32" s="1" t="str">
        <f t="shared" si="0"/>
        <v>https://www.google.fr/search?q=PUMA+65563105&amp;client=firefox-b&amp;tbm=isch&amp;source=lnms&amp;sa=X&amp;ved=0ahUKEwj59ILMoPnTAhXDDxoKHYTrBwYQ_AUIJigB&amp;biw=1920&amp;bih=1009</v>
      </c>
      <c r="G32" s="7" t="str">
        <f t="shared" si="1"/>
        <v>Google Images</v>
      </c>
      <c r="H32" s="1" t="s">
        <v>130</v>
      </c>
      <c r="I32" s="5">
        <v>1399</v>
      </c>
      <c r="J32" s="13">
        <v>7.22</v>
      </c>
      <c r="K32" s="2">
        <f t="shared" si="2"/>
        <v>11.5</v>
      </c>
      <c r="L32" s="2">
        <v>23</v>
      </c>
      <c r="M32" s="2" t="s">
        <v>236</v>
      </c>
      <c r="N32" s="2" t="s">
        <v>233</v>
      </c>
      <c r="O32" s="2" t="s">
        <v>239</v>
      </c>
      <c r="P32" s="2" t="s">
        <v>255</v>
      </c>
      <c r="Q32" s="1" t="s">
        <v>217</v>
      </c>
      <c r="R32" s="8"/>
      <c r="S32" s="9"/>
      <c r="T32" s="8"/>
      <c r="U32" s="9"/>
      <c r="V32" s="8"/>
      <c r="W32" s="9"/>
      <c r="X32" s="8"/>
      <c r="Y32" s="9"/>
      <c r="Z32" s="8"/>
      <c r="AA32" s="9"/>
      <c r="AB32" s="8"/>
      <c r="AC32" s="9"/>
      <c r="AD32" s="8"/>
      <c r="AE32" s="9"/>
      <c r="AF32" s="8"/>
      <c r="AG32" s="9"/>
      <c r="AH32" s="8"/>
      <c r="AI32" s="9"/>
      <c r="AJ32" s="8"/>
      <c r="AK32" s="9"/>
      <c r="AL32" s="8"/>
      <c r="AM32" s="9"/>
      <c r="AN32" s="8"/>
      <c r="AO32" s="9"/>
      <c r="AP32" s="8">
        <v>57</v>
      </c>
      <c r="AQ32" s="9">
        <v>156</v>
      </c>
      <c r="AR32" s="8">
        <v>293</v>
      </c>
      <c r="AS32" s="9">
        <v>276</v>
      </c>
      <c r="AT32" s="8">
        <v>443</v>
      </c>
      <c r="AU32" s="9">
        <v>274</v>
      </c>
      <c r="AV32" s="8"/>
      <c r="AW32" s="9"/>
      <c r="AX32" s="8"/>
      <c r="AY32" s="9"/>
      <c r="AZ32" s="8"/>
      <c r="BA32" s="9"/>
      <c r="BB32" s="8"/>
    </row>
    <row r="33" spans="1:54" s="1" customFormat="1" ht="60.75" customHeight="1">
      <c r="A33" s="1" t="s">
        <v>215</v>
      </c>
      <c r="B33" s="1" t="s">
        <v>180</v>
      </c>
      <c r="C33" s="1" t="s">
        <v>223</v>
      </c>
      <c r="D33" s="1">
        <v>76433424</v>
      </c>
      <c r="F33" s="1" t="str">
        <f t="shared" si="0"/>
        <v>https://www.google.fr/search?q=PUMA+76433424&amp;client=firefox-b&amp;tbm=isch&amp;source=lnms&amp;sa=X&amp;ved=0ahUKEwj59ILMoPnTAhXDDxoKHYTrBwYQ_AUIJigB&amp;biw=1920&amp;bih=1009</v>
      </c>
      <c r="G33" s="7" t="str">
        <f t="shared" si="1"/>
        <v>Google Images</v>
      </c>
      <c r="H33" s="1" t="s">
        <v>181</v>
      </c>
      <c r="I33" s="5">
        <v>13</v>
      </c>
      <c r="J33" s="13">
        <v>11.38</v>
      </c>
      <c r="K33" s="2">
        <f t="shared" si="2"/>
        <v>22.5</v>
      </c>
      <c r="L33" s="2">
        <v>45</v>
      </c>
      <c r="M33" s="2" t="s">
        <v>236</v>
      </c>
      <c r="N33" s="2" t="s">
        <v>233</v>
      </c>
      <c r="O33" s="2" t="s">
        <v>239</v>
      </c>
      <c r="P33" s="2" t="s">
        <v>254</v>
      </c>
      <c r="Q33" s="1" t="s">
        <v>217</v>
      </c>
      <c r="R33" s="8"/>
      <c r="S33" s="9"/>
      <c r="T33" s="8">
        <v>13</v>
      </c>
      <c r="U33" s="9"/>
      <c r="V33" s="8"/>
      <c r="W33" s="9"/>
      <c r="X33" s="8"/>
      <c r="Y33" s="9"/>
      <c r="Z33" s="8"/>
      <c r="AA33" s="9"/>
      <c r="AB33" s="8"/>
      <c r="AC33" s="9"/>
      <c r="AD33" s="8"/>
      <c r="AE33" s="9"/>
      <c r="AF33" s="8"/>
      <c r="AG33" s="9"/>
      <c r="AH33" s="8"/>
      <c r="AI33" s="9"/>
      <c r="AJ33" s="8"/>
      <c r="AK33" s="9"/>
      <c r="AL33" s="8"/>
      <c r="AM33" s="9"/>
      <c r="AN33" s="8"/>
      <c r="AO33" s="9"/>
      <c r="AP33" s="8"/>
      <c r="AQ33" s="9"/>
      <c r="AR33" s="8"/>
      <c r="AS33" s="9"/>
      <c r="AT33" s="8"/>
      <c r="AU33" s="9"/>
      <c r="AV33" s="8"/>
      <c r="AW33" s="9"/>
      <c r="AX33" s="8"/>
      <c r="AY33" s="9"/>
      <c r="AZ33" s="8"/>
      <c r="BA33" s="9"/>
      <c r="BB33" s="8"/>
    </row>
    <row r="34" spans="1:54" s="1" customFormat="1" ht="60.75" customHeight="1">
      <c r="A34" s="1" t="s">
        <v>215</v>
      </c>
      <c r="B34" s="1" t="s">
        <v>150</v>
      </c>
      <c r="C34" s="1" t="s">
        <v>223</v>
      </c>
      <c r="D34" s="1">
        <v>70341917</v>
      </c>
      <c r="F34" s="1" t="str">
        <f t="shared" ref="F34:F65" si="3">"https://www.google.fr/search?q="&amp;A34&amp;"+"&amp;D34&amp;"&amp;client=firefox-b&amp;tbm=isch&amp;source=lnms&amp;sa=X&amp;ved=0ahUKEwj59ILMoPnTAhXDDxoKHYTrBwYQ_AUIJigB&amp;biw=1920&amp;bih=1009"</f>
        <v>https://www.google.fr/search?q=PUMA+70341917&amp;client=firefox-b&amp;tbm=isch&amp;source=lnms&amp;sa=X&amp;ved=0ahUKEwj59ILMoPnTAhXDDxoKHYTrBwYQ_AUIJigB&amp;biw=1920&amp;bih=1009</v>
      </c>
      <c r="G34" s="7" t="str">
        <f t="shared" ref="G34:G65" si="4">HYPERLINK(F34,"Google Images")</f>
        <v>Google Images</v>
      </c>
      <c r="H34" s="1" t="s">
        <v>151</v>
      </c>
      <c r="I34" s="5">
        <v>134</v>
      </c>
      <c r="J34" s="13">
        <v>6.96</v>
      </c>
      <c r="K34" s="2">
        <f t="shared" si="2"/>
        <v>10</v>
      </c>
      <c r="L34" s="2">
        <v>20</v>
      </c>
      <c r="M34" s="2" t="s">
        <v>236</v>
      </c>
      <c r="N34" s="2" t="s">
        <v>233</v>
      </c>
      <c r="O34" s="2" t="s">
        <v>238</v>
      </c>
      <c r="P34" s="2" t="s">
        <v>254</v>
      </c>
      <c r="Q34" s="1" t="s">
        <v>217</v>
      </c>
      <c r="R34" s="8"/>
      <c r="S34" s="9"/>
      <c r="T34" s="8">
        <v>100</v>
      </c>
      <c r="U34" s="9">
        <v>3</v>
      </c>
      <c r="V34" s="8"/>
      <c r="W34" s="9">
        <v>29</v>
      </c>
      <c r="X34" s="8">
        <v>2</v>
      </c>
      <c r="Y34" s="9"/>
      <c r="Z34" s="8"/>
      <c r="AA34" s="9"/>
      <c r="AB34" s="8"/>
      <c r="AC34" s="9"/>
      <c r="AD34" s="8"/>
      <c r="AE34" s="9"/>
      <c r="AF34" s="8"/>
      <c r="AG34" s="9"/>
      <c r="AH34" s="8"/>
      <c r="AI34" s="9"/>
      <c r="AJ34" s="8"/>
      <c r="AK34" s="9"/>
      <c r="AL34" s="8"/>
      <c r="AM34" s="9"/>
      <c r="AN34" s="8"/>
      <c r="AO34" s="9"/>
      <c r="AP34" s="8"/>
      <c r="AQ34" s="9"/>
      <c r="AR34" s="8"/>
      <c r="AS34" s="9"/>
      <c r="AT34" s="8"/>
      <c r="AU34" s="9"/>
      <c r="AV34" s="8"/>
      <c r="AW34" s="9"/>
      <c r="AX34" s="8"/>
      <c r="AY34" s="9"/>
      <c r="AZ34" s="8"/>
      <c r="BA34" s="9"/>
      <c r="BB34" s="8"/>
    </row>
    <row r="35" spans="1:54" s="1" customFormat="1" ht="60.75" customHeight="1">
      <c r="A35" s="1" t="s">
        <v>215</v>
      </c>
      <c r="B35" s="1" t="s">
        <v>154</v>
      </c>
      <c r="C35" s="1" t="s">
        <v>223</v>
      </c>
      <c r="D35" s="1">
        <v>70342107</v>
      </c>
      <c r="F35" s="1" t="str">
        <f t="shared" si="3"/>
        <v>https://www.google.fr/search?q=PUMA+70342107&amp;client=firefox-b&amp;tbm=isch&amp;source=lnms&amp;sa=X&amp;ved=0ahUKEwj59ILMoPnTAhXDDxoKHYTrBwYQ_AUIJigB&amp;biw=1920&amp;bih=1009</v>
      </c>
      <c r="G35" s="7" t="str">
        <f t="shared" si="4"/>
        <v>Google Images</v>
      </c>
      <c r="H35" s="1" t="s">
        <v>153</v>
      </c>
      <c r="I35" s="5">
        <v>155</v>
      </c>
      <c r="J35" s="13">
        <v>7.22</v>
      </c>
      <c r="K35" s="2">
        <f t="shared" si="2"/>
        <v>9</v>
      </c>
      <c r="L35" s="2">
        <v>18</v>
      </c>
      <c r="M35" s="2" t="s">
        <v>236</v>
      </c>
      <c r="N35" s="2" t="s">
        <v>233</v>
      </c>
      <c r="O35" s="2" t="s">
        <v>238</v>
      </c>
      <c r="P35" s="2" t="s">
        <v>255</v>
      </c>
      <c r="Q35" s="1" t="s">
        <v>217</v>
      </c>
      <c r="R35" s="8"/>
      <c r="S35" s="9"/>
      <c r="T35" s="8"/>
      <c r="U35" s="9"/>
      <c r="V35" s="8"/>
      <c r="W35" s="9"/>
      <c r="X35" s="8"/>
      <c r="Y35" s="9"/>
      <c r="Z35" s="8"/>
      <c r="AA35" s="9"/>
      <c r="AB35" s="8"/>
      <c r="AC35" s="9"/>
      <c r="AD35" s="8"/>
      <c r="AE35" s="9"/>
      <c r="AF35" s="8"/>
      <c r="AG35" s="9"/>
      <c r="AH35" s="8"/>
      <c r="AI35" s="9"/>
      <c r="AJ35" s="8"/>
      <c r="AK35" s="9"/>
      <c r="AL35" s="8"/>
      <c r="AM35" s="9"/>
      <c r="AN35" s="8"/>
      <c r="AO35" s="9"/>
      <c r="AP35" s="8">
        <v>13</v>
      </c>
      <c r="AQ35" s="9"/>
      <c r="AR35" s="8">
        <v>54</v>
      </c>
      <c r="AS35" s="9">
        <v>15</v>
      </c>
      <c r="AT35" s="8">
        <v>73</v>
      </c>
      <c r="AU35" s="9"/>
      <c r="AV35" s="8"/>
      <c r="AW35" s="9"/>
      <c r="AX35" s="8"/>
      <c r="AY35" s="9"/>
      <c r="AZ35" s="8"/>
      <c r="BA35" s="9"/>
      <c r="BB35" s="8"/>
    </row>
    <row r="36" spans="1:54" s="1" customFormat="1" ht="60.75" customHeight="1">
      <c r="A36" s="1" t="s">
        <v>215</v>
      </c>
      <c r="B36" s="1" t="s">
        <v>155</v>
      </c>
      <c r="C36" s="1" t="s">
        <v>223</v>
      </c>
      <c r="D36" s="1">
        <v>70342117</v>
      </c>
      <c r="F36" s="1" t="str">
        <f t="shared" si="3"/>
        <v>https://www.google.fr/search?q=PUMA+70342117&amp;client=firefox-b&amp;tbm=isch&amp;source=lnms&amp;sa=X&amp;ved=0ahUKEwj59ILMoPnTAhXDDxoKHYTrBwYQ_AUIJigB&amp;biw=1920&amp;bih=1009</v>
      </c>
      <c r="G36" s="7" t="str">
        <f t="shared" si="4"/>
        <v>Google Images</v>
      </c>
      <c r="H36" s="1" t="s">
        <v>153</v>
      </c>
      <c r="I36" s="5">
        <v>51</v>
      </c>
      <c r="J36" s="13">
        <v>6.7</v>
      </c>
      <c r="K36" s="2">
        <f t="shared" si="2"/>
        <v>9</v>
      </c>
      <c r="L36" s="2">
        <v>18</v>
      </c>
      <c r="M36" s="2" t="s">
        <v>236</v>
      </c>
      <c r="N36" s="2" t="s">
        <v>233</v>
      </c>
      <c r="O36" s="2" t="s">
        <v>238</v>
      </c>
      <c r="P36" s="2" t="s">
        <v>255</v>
      </c>
      <c r="Q36" s="1" t="s">
        <v>217</v>
      </c>
      <c r="R36" s="8"/>
      <c r="S36" s="9"/>
      <c r="T36" s="8"/>
      <c r="U36" s="9"/>
      <c r="V36" s="8"/>
      <c r="W36" s="9"/>
      <c r="X36" s="8"/>
      <c r="Y36" s="9"/>
      <c r="Z36" s="8"/>
      <c r="AA36" s="9"/>
      <c r="AB36" s="8"/>
      <c r="AC36" s="9"/>
      <c r="AD36" s="8"/>
      <c r="AE36" s="9"/>
      <c r="AF36" s="8"/>
      <c r="AG36" s="9"/>
      <c r="AH36" s="8"/>
      <c r="AI36" s="9"/>
      <c r="AJ36" s="8"/>
      <c r="AK36" s="9"/>
      <c r="AL36" s="8"/>
      <c r="AM36" s="9"/>
      <c r="AN36" s="8"/>
      <c r="AO36" s="9"/>
      <c r="AP36" s="8"/>
      <c r="AQ36" s="9"/>
      <c r="AR36" s="8"/>
      <c r="AS36" s="9">
        <v>2</v>
      </c>
      <c r="AT36" s="8"/>
      <c r="AU36" s="9">
        <v>49</v>
      </c>
      <c r="AV36" s="8"/>
      <c r="AW36" s="9"/>
      <c r="AX36" s="8"/>
      <c r="AY36" s="9"/>
      <c r="AZ36" s="8"/>
      <c r="BA36" s="9"/>
      <c r="BB36" s="8"/>
    </row>
    <row r="37" spans="1:54" s="1" customFormat="1" ht="60.75" customHeight="1">
      <c r="A37" s="1" t="s">
        <v>215</v>
      </c>
      <c r="B37" s="1" t="s">
        <v>152</v>
      </c>
      <c r="C37" s="1" t="s">
        <v>223</v>
      </c>
      <c r="D37" s="1">
        <v>70342106</v>
      </c>
      <c r="F37" s="1" t="str">
        <f t="shared" si="3"/>
        <v>https://www.google.fr/search?q=PUMA+70342106&amp;client=firefox-b&amp;tbm=isch&amp;source=lnms&amp;sa=X&amp;ved=0ahUKEwj59ILMoPnTAhXDDxoKHYTrBwYQ_AUIJigB&amp;biw=1920&amp;bih=1009</v>
      </c>
      <c r="G37" s="7" t="str">
        <f t="shared" si="4"/>
        <v>Google Images</v>
      </c>
      <c r="H37" s="1" t="s">
        <v>153</v>
      </c>
      <c r="I37" s="5">
        <v>47</v>
      </c>
      <c r="J37" s="13">
        <v>7.22</v>
      </c>
      <c r="K37" s="2">
        <f t="shared" si="2"/>
        <v>9</v>
      </c>
      <c r="L37" s="2">
        <v>18</v>
      </c>
      <c r="M37" s="2" t="s">
        <v>236</v>
      </c>
      <c r="N37" s="2" t="s">
        <v>233</v>
      </c>
      <c r="O37" s="2" t="s">
        <v>238</v>
      </c>
      <c r="P37" s="2" t="s">
        <v>255</v>
      </c>
      <c r="Q37" s="1" t="s">
        <v>217</v>
      </c>
      <c r="R37" s="8"/>
      <c r="S37" s="9"/>
      <c r="T37" s="8"/>
      <c r="U37" s="9"/>
      <c r="V37" s="8"/>
      <c r="W37" s="9"/>
      <c r="X37" s="8"/>
      <c r="Y37" s="9"/>
      <c r="Z37" s="8"/>
      <c r="AA37" s="9"/>
      <c r="AB37" s="8"/>
      <c r="AC37" s="9"/>
      <c r="AD37" s="8"/>
      <c r="AE37" s="9"/>
      <c r="AF37" s="8"/>
      <c r="AG37" s="9"/>
      <c r="AH37" s="8"/>
      <c r="AI37" s="9"/>
      <c r="AJ37" s="8"/>
      <c r="AK37" s="9"/>
      <c r="AL37" s="8"/>
      <c r="AM37" s="9"/>
      <c r="AN37" s="8"/>
      <c r="AO37" s="9"/>
      <c r="AP37" s="8">
        <v>20</v>
      </c>
      <c r="AQ37" s="9">
        <v>23</v>
      </c>
      <c r="AR37" s="8">
        <v>2</v>
      </c>
      <c r="AS37" s="9"/>
      <c r="AT37" s="8">
        <v>2</v>
      </c>
      <c r="AU37" s="9"/>
      <c r="AV37" s="8"/>
      <c r="AW37" s="9"/>
      <c r="AX37" s="8"/>
      <c r="AY37" s="9"/>
      <c r="AZ37" s="8"/>
      <c r="BA37" s="9"/>
      <c r="BB37" s="8"/>
    </row>
    <row r="38" spans="1:54" s="1" customFormat="1" ht="60.75" customHeight="1">
      <c r="A38" s="1" t="s">
        <v>215</v>
      </c>
      <c r="B38" s="1" t="s">
        <v>167</v>
      </c>
      <c r="C38" s="1" t="s">
        <v>223</v>
      </c>
      <c r="D38" s="1">
        <v>70362202</v>
      </c>
      <c r="F38" s="1" t="str">
        <f t="shared" si="3"/>
        <v>https://www.google.fr/search?q=PUMA+70362202&amp;client=firefox-b&amp;tbm=isch&amp;source=lnms&amp;sa=X&amp;ved=0ahUKEwj59ILMoPnTAhXDDxoKHYTrBwYQ_AUIJigB&amp;biw=1920&amp;bih=1009</v>
      </c>
      <c r="G38" s="7" t="str">
        <f t="shared" si="4"/>
        <v>Google Images</v>
      </c>
      <c r="H38" s="1" t="s">
        <v>168</v>
      </c>
      <c r="I38" s="5">
        <v>526</v>
      </c>
      <c r="J38" s="13">
        <v>6.7</v>
      </c>
      <c r="K38" s="2">
        <f t="shared" si="2"/>
        <v>7.5</v>
      </c>
      <c r="L38" s="2">
        <v>15</v>
      </c>
      <c r="M38" s="2" t="s">
        <v>236</v>
      </c>
      <c r="N38" s="2" t="s">
        <v>233</v>
      </c>
      <c r="O38" s="2" t="s">
        <v>238</v>
      </c>
      <c r="P38" s="2" t="s">
        <v>255</v>
      </c>
      <c r="Q38" s="1" t="s">
        <v>217</v>
      </c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>
        <v>132</v>
      </c>
      <c r="AS38" s="9">
        <v>183</v>
      </c>
      <c r="AT38" s="8">
        <v>149</v>
      </c>
      <c r="AU38" s="9">
        <v>62</v>
      </c>
      <c r="AV38" s="8"/>
      <c r="AW38" s="9"/>
      <c r="AX38" s="8"/>
      <c r="AY38" s="9"/>
      <c r="AZ38" s="8"/>
      <c r="BA38" s="9"/>
      <c r="BB38" s="8"/>
    </row>
    <row r="39" spans="1:54" s="1" customFormat="1" ht="60.75" customHeight="1">
      <c r="A39" s="1" t="s">
        <v>215</v>
      </c>
      <c r="B39" s="1" t="s">
        <v>169</v>
      </c>
      <c r="C39" s="1" t="s">
        <v>223</v>
      </c>
      <c r="D39" s="1">
        <v>70362205</v>
      </c>
      <c r="F39" s="1" t="str">
        <f t="shared" si="3"/>
        <v>https://www.google.fr/search?q=PUMA+70362205&amp;client=firefox-b&amp;tbm=isch&amp;source=lnms&amp;sa=X&amp;ved=0ahUKEwj59ILMoPnTAhXDDxoKHYTrBwYQ_AUIJigB&amp;biw=1920&amp;bih=1009</v>
      </c>
      <c r="G39" s="7" t="str">
        <f t="shared" si="4"/>
        <v>Google Images</v>
      </c>
      <c r="H39" s="1" t="s">
        <v>168</v>
      </c>
      <c r="I39" s="5">
        <v>99</v>
      </c>
      <c r="J39" s="13">
        <v>6.7</v>
      </c>
      <c r="K39" s="2">
        <f t="shared" si="2"/>
        <v>7.5</v>
      </c>
      <c r="L39" s="2">
        <v>15</v>
      </c>
      <c r="M39" s="2" t="s">
        <v>236</v>
      </c>
      <c r="N39" s="2" t="s">
        <v>233</v>
      </c>
      <c r="O39" s="2" t="s">
        <v>238</v>
      </c>
      <c r="P39" s="2" t="s">
        <v>255</v>
      </c>
      <c r="Q39" s="1" t="s">
        <v>217</v>
      </c>
      <c r="R39" s="8"/>
      <c r="S39" s="9"/>
      <c r="T39" s="8"/>
      <c r="U39" s="9"/>
      <c r="V39" s="8"/>
      <c r="W39" s="9"/>
      <c r="X39" s="8"/>
      <c r="Y39" s="9"/>
      <c r="Z39" s="8"/>
      <c r="AA39" s="9"/>
      <c r="AB39" s="8"/>
      <c r="AC39" s="9"/>
      <c r="AD39" s="8"/>
      <c r="AE39" s="9"/>
      <c r="AF39" s="8"/>
      <c r="AG39" s="9"/>
      <c r="AH39" s="8"/>
      <c r="AI39" s="9"/>
      <c r="AJ39" s="8"/>
      <c r="AK39" s="9"/>
      <c r="AL39" s="8"/>
      <c r="AM39" s="9"/>
      <c r="AN39" s="8"/>
      <c r="AO39" s="9"/>
      <c r="AP39" s="8">
        <v>8</v>
      </c>
      <c r="AQ39" s="9">
        <v>1</v>
      </c>
      <c r="AR39" s="8">
        <v>51</v>
      </c>
      <c r="AS39" s="9">
        <v>30</v>
      </c>
      <c r="AT39" s="8">
        <v>9</v>
      </c>
      <c r="AU39" s="9"/>
      <c r="AV39" s="8"/>
      <c r="AW39" s="9"/>
      <c r="AX39" s="8"/>
      <c r="AY39" s="9"/>
      <c r="AZ39" s="8"/>
      <c r="BA39" s="9"/>
      <c r="BB39" s="8"/>
    </row>
    <row r="40" spans="1:54" s="1" customFormat="1" ht="60.75" customHeight="1">
      <c r="A40" s="1" t="s">
        <v>215</v>
      </c>
      <c r="B40" s="1" t="s">
        <v>208</v>
      </c>
      <c r="C40" s="1" t="s">
        <v>224</v>
      </c>
      <c r="D40" s="1">
        <v>67289101</v>
      </c>
      <c r="F40" s="1" t="str">
        <f t="shared" si="3"/>
        <v>https://www.google.fr/search?q=PUMA+67289101&amp;client=firefox-b&amp;tbm=isch&amp;source=lnms&amp;sa=X&amp;ved=0ahUKEwj59ILMoPnTAhXDDxoKHYTrBwYQ_AUIJigB&amp;biw=1920&amp;bih=1009</v>
      </c>
      <c r="G40" s="7" t="str">
        <f t="shared" si="4"/>
        <v>Google Images</v>
      </c>
      <c r="H40" s="1" t="s">
        <v>209</v>
      </c>
      <c r="I40" s="5">
        <v>750</v>
      </c>
      <c r="J40" s="13">
        <v>13.98</v>
      </c>
      <c r="K40" s="2">
        <f t="shared" si="2"/>
        <v>16</v>
      </c>
      <c r="L40" s="2">
        <v>32</v>
      </c>
      <c r="M40" s="2" t="s">
        <v>268</v>
      </c>
      <c r="N40" s="2" t="s">
        <v>233</v>
      </c>
      <c r="O40" s="2" t="s">
        <v>249</v>
      </c>
      <c r="P40" s="2" t="s">
        <v>257</v>
      </c>
      <c r="Q40" s="1" t="s">
        <v>217</v>
      </c>
      <c r="R40" s="8"/>
      <c r="S40" s="9">
        <v>117</v>
      </c>
      <c r="T40" s="8">
        <v>235</v>
      </c>
      <c r="U40" s="9">
        <v>237</v>
      </c>
      <c r="V40" s="8">
        <v>115</v>
      </c>
      <c r="W40" s="9">
        <v>46</v>
      </c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  <c r="BB40" s="8"/>
    </row>
    <row r="41" spans="1:54" s="1" customFormat="1" ht="60.75" customHeight="1">
      <c r="A41" s="1" t="s">
        <v>215</v>
      </c>
      <c r="B41" s="1" t="s">
        <v>206</v>
      </c>
      <c r="C41" s="1" t="s">
        <v>224</v>
      </c>
      <c r="D41" s="1">
        <v>67022001</v>
      </c>
      <c r="F41" s="1" t="str">
        <f t="shared" si="3"/>
        <v>https://www.google.fr/search?q=PUMA+67022001&amp;client=firefox-b&amp;tbm=isch&amp;source=lnms&amp;sa=X&amp;ved=0ahUKEwj59ILMoPnTAhXDDxoKHYTrBwYQ_AUIJigB&amp;biw=1920&amp;bih=1009</v>
      </c>
      <c r="G41" s="7" t="str">
        <f t="shared" si="4"/>
        <v>Google Images</v>
      </c>
      <c r="H41" s="1" t="s">
        <v>207</v>
      </c>
      <c r="I41" s="5">
        <v>740</v>
      </c>
      <c r="J41" s="13">
        <v>9.82</v>
      </c>
      <c r="K41" s="2">
        <f t="shared" si="2"/>
        <v>11.5</v>
      </c>
      <c r="L41" s="2">
        <v>23</v>
      </c>
      <c r="M41" s="2" t="s">
        <v>241</v>
      </c>
      <c r="N41" s="2" t="s">
        <v>233</v>
      </c>
      <c r="O41" s="2" t="s">
        <v>249</v>
      </c>
      <c r="P41" s="2" t="s">
        <v>256</v>
      </c>
      <c r="Q41" s="1" t="s">
        <v>217</v>
      </c>
      <c r="R41" s="8"/>
      <c r="S41" s="9"/>
      <c r="T41" s="8"/>
      <c r="U41" s="9"/>
      <c r="V41" s="8"/>
      <c r="W41" s="9"/>
      <c r="X41" s="8"/>
      <c r="Y41" s="9"/>
      <c r="Z41" s="8"/>
      <c r="AA41" s="9"/>
      <c r="AB41" s="8"/>
      <c r="AC41" s="9"/>
      <c r="AD41" s="8"/>
      <c r="AE41" s="9"/>
      <c r="AF41" s="8"/>
      <c r="AG41" s="9"/>
      <c r="AH41" s="8"/>
      <c r="AI41" s="9"/>
      <c r="AJ41" s="8"/>
      <c r="AK41" s="9"/>
      <c r="AL41" s="8"/>
      <c r="AM41" s="9"/>
      <c r="AN41" s="8"/>
      <c r="AO41" s="9">
        <v>6</v>
      </c>
      <c r="AP41" s="8">
        <v>35</v>
      </c>
      <c r="AQ41" s="9">
        <v>101</v>
      </c>
      <c r="AR41" s="8">
        <v>196</v>
      </c>
      <c r="AS41" s="9">
        <v>224</v>
      </c>
      <c r="AT41" s="8">
        <v>146</v>
      </c>
      <c r="AU41" s="9">
        <v>42</v>
      </c>
      <c r="AV41" s="8"/>
      <c r="AW41" s="9"/>
      <c r="AX41" s="8"/>
      <c r="AY41" s="9"/>
      <c r="AZ41" s="8"/>
      <c r="BA41" s="9"/>
      <c r="BB41" s="8"/>
    </row>
    <row r="42" spans="1:54" s="1" customFormat="1" ht="60.75" customHeight="1">
      <c r="A42" s="1" t="s">
        <v>215</v>
      </c>
      <c r="B42" s="1" t="s">
        <v>198</v>
      </c>
      <c r="C42" s="1" t="s">
        <v>224</v>
      </c>
      <c r="D42" s="1">
        <v>67010001</v>
      </c>
      <c r="F42" s="1" t="str">
        <f t="shared" si="3"/>
        <v>https://www.google.fr/search?q=PUMA+67010001&amp;client=firefox-b&amp;tbm=isch&amp;source=lnms&amp;sa=X&amp;ved=0ahUKEwj59ILMoPnTAhXDDxoKHYTrBwYQ_AUIJigB&amp;biw=1920&amp;bih=1009</v>
      </c>
      <c r="G42" s="7" t="str">
        <f t="shared" si="4"/>
        <v>Google Images</v>
      </c>
      <c r="H42" s="1" t="s">
        <v>199</v>
      </c>
      <c r="I42" s="5">
        <v>400</v>
      </c>
      <c r="J42" s="13">
        <v>12.94</v>
      </c>
      <c r="K42" s="2">
        <f t="shared" si="2"/>
        <v>20</v>
      </c>
      <c r="L42" s="2">
        <v>40</v>
      </c>
      <c r="M42" s="2" t="s">
        <v>241</v>
      </c>
      <c r="N42" s="2" t="s">
        <v>233</v>
      </c>
      <c r="O42" s="2" t="s">
        <v>249</v>
      </c>
      <c r="P42" s="2" t="s">
        <v>255</v>
      </c>
      <c r="Q42" s="1" t="s">
        <v>217</v>
      </c>
      <c r="R42" s="8"/>
      <c r="S42" s="9"/>
      <c r="T42" s="8"/>
      <c r="U42" s="9"/>
      <c r="V42" s="8"/>
      <c r="W42" s="9"/>
      <c r="X42" s="8"/>
      <c r="Y42" s="9"/>
      <c r="Z42" s="8"/>
      <c r="AA42" s="9"/>
      <c r="AB42" s="8"/>
      <c r="AC42" s="9"/>
      <c r="AD42" s="8"/>
      <c r="AE42" s="9"/>
      <c r="AF42" s="8"/>
      <c r="AG42" s="9"/>
      <c r="AH42" s="8"/>
      <c r="AI42" s="9"/>
      <c r="AJ42" s="8"/>
      <c r="AK42" s="9"/>
      <c r="AL42" s="8"/>
      <c r="AM42" s="9"/>
      <c r="AN42" s="8">
        <v>4</v>
      </c>
      <c r="AO42" s="9">
        <v>2</v>
      </c>
      <c r="AP42" s="8">
        <v>61</v>
      </c>
      <c r="AQ42" s="9">
        <v>107</v>
      </c>
      <c r="AR42" s="8">
        <v>177</v>
      </c>
      <c r="AS42" s="9">
        <v>210</v>
      </c>
      <c r="AT42" s="8">
        <v>144</v>
      </c>
      <c r="AU42" s="9">
        <v>45</v>
      </c>
      <c r="AV42" s="8"/>
      <c r="AW42" s="9"/>
      <c r="AX42" s="8"/>
      <c r="AY42" s="9"/>
      <c r="AZ42" s="8"/>
      <c r="BA42" s="9"/>
      <c r="BB42" s="8"/>
    </row>
    <row r="43" spans="1:54" s="1" customFormat="1" ht="60.75" customHeight="1">
      <c r="A43" s="1" t="s">
        <v>215</v>
      </c>
      <c r="B43" s="1" t="s">
        <v>204</v>
      </c>
      <c r="C43" s="1" t="s">
        <v>224</v>
      </c>
      <c r="D43" s="1">
        <v>67020601</v>
      </c>
      <c r="F43" s="1" t="str">
        <f t="shared" si="3"/>
        <v>https://www.google.fr/search?q=PUMA+67020601&amp;client=firefox-b&amp;tbm=isch&amp;source=lnms&amp;sa=X&amp;ved=0ahUKEwj59ILMoPnTAhXDDxoKHYTrBwYQ_AUIJigB&amp;biw=1920&amp;bih=1009</v>
      </c>
      <c r="G43" s="7" t="str">
        <f t="shared" si="4"/>
        <v>Google Images</v>
      </c>
      <c r="H43" s="1" t="s">
        <v>205</v>
      </c>
      <c r="I43" s="5">
        <v>600</v>
      </c>
      <c r="J43" s="13">
        <v>12.94</v>
      </c>
      <c r="K43" s="2">
        <f t="shared" si="2"/>
        <v>20</v>
      </c>
      <c r="L43" s="2">
        <v>40</v>
      </c>
      <c r="M43" s="2" t="s">
        <v>241</v>
      </c>
      <c r="N43" s="2" t="s">
        <v>233</v>
      </c>
      <c r="O43" s="2" t="s">
        <v>249</v>
      </c>
      <c r="P43" s="2" t="s">
        <v>256</v>
      </c>
      <c r="Q43" s="1" t="s">
        <v>217</v>
      </c>
      <c r="R43" s="8"/>
      <c r="S43" s="9"/>
      <c r="T43" s="8"/>
      <c r="U43" s="9"/>
      <c r="V43" s="8"/>
      <c r="W43" s="9"/>
      <c r="X43" s="8"/>
      <c r="Y43" s="9"/>
      <c r="Z43" s="8"/>
      <c r="AA43" s="9"/>
      <c r="AB43" s="8"/>
      <c r="AC43" s="9"/>
      <c r="AD43" s="8"/>
      <c r="AE43" s="9"/>
      <c r="AF43" s="8"/>
      <c r="AG43" s="9"/>
      <c r="AH43" s="8"/>
      <c r="AI43" s="9"/>
      <c r="AJ43" s="8"/>
      <c r="AK43" s="9"/>
      <c r="AL43" s="8"/>
      <c r="AM43" s="9"/>
      <c r="AN43" s="8"/>
      <c r="AO43" s="9">
        <v>1</v>
      </c>
      <c r="AP43" s="8">
        <v>27</v>
      </c>
      <c r="AQ43" s="9">
        <v>76</v>
      </c>
      <c r="AR43" s="8">
        <v>146</v>
      </c>
      <c r="AS43" s="9">
        <v>195</v>
      </c>
      <c r="AT43" s="8">
        <v>133</v>
      </c>
      <c r="AU43" s="9">
        <v>22</v>
      </c>
      <c r="AV43" s="8"/>
      <c r="AW43" s="9"/>
      <c r="AX43" s="8"/>
      <c r="AY43" s="9"/>
      <c r="AZ43" s="8"/>
      <c r="BA43" s="9"/>
      <c r="BB43" s="8"/>
    </row>
    <row r="44" spans="1:54" s="1" customFormat="1" ht="60.75" customHeight="1">
      <c r="A44" s="1" t="s">
        <v>215</v>
      </c>
      <c r="B44" s="1" t="s">
        <v>192</v>
      </c>
      <c r="C44" s="1" t="s">
        <v>223</v>
      </c>
      <c r="D44" s="1">
        <v>84625801</v>
      </c>
      <c r="F44" s="1" t="str">
        <f t="shared" si="3"/>
        <v>https://www.google.fr/search?q=PUMA+84625801&amp;client=firefox-b&amp;tbm=isch&amp;source=lnms&amp;sa=X&amp;ved=0ahUKEwj59ILMoPnTAhXDDxoKHYTrBwYQ_AUIJigB&amp;biw=1920&amp;bih=1009</v>
      </c>
      <c r="G44" s="7" t="str">
        <f t="shared" si="4"/>
        <v>Google Images</v>
      </c>
      <c r="H44" s="1" t="s">
        <v>193</v>
      </c>
      <c r="I44" s="5">
        <v>66</v>
      </c>
      <c r="J44" s="13">
        <v>10.86</v>
      </c>
      <c r="K44" s="2">
        <f t="shared" si="2"/>
        <v>17.495000000000001</v>
      </c>
      <c r="L44" s="2">
        <v>34.99</v>
      </c>
      <c r="M44" s="2" t="s">
        <v>241</v>
      </c>
      <c r="N44" s="2" t="s">
        <v>233</v>
      </c>
      <c r="O44" s="2" t="s">
        <v>249</v>
      </c>
      <c r="P44" s="2" t="s">
        <v>256</v>
      </c>
      <c r="Q44" s="1" t="s">
        <v>217</v>
      </c>
      <c r="R44" s="8"/>
      <c r="S44" s="9"/>
      <c r="T44" s="8"/>
      <c r="U44" s="9"/>
      <c r="V44" s="8"/>
      <c r="W44" s="9"/>
      <c r="X44" s="8"/>
      <c r="Y44" s="9"/>
      <c r="Z44" s="8"/>
      <c r="AA44" s="9"/>
      <c r="AB44" s="8"/>
      <c r="AC44" s="9"/>
      <c r="AD44" s="8"/>
      <c r="AE44" s="9"/>
      <c r="AF44" s="8"/>
      <c r="AG44" s="9"/>
      <c r="AH44" s="8"/>
      <c r="AI44" s="9"/>
      <c r="AJ44" s="8"/>
      <c r="AK44" s="9"/>
      <c r="AL44" s="8"/>
      <c r="AM44" s="9"/>
      <c r="AN44" s="8"/>
      <c r="AO44" s="9"/>
      <c r="AP44" s="8">
        <v>4</v>
      </c>
      <c r="AQ44" s="9">
        <v>3</v>
      </c>
      <c r="AR44" s="8">
        <v>18</v>
      </c>
      <c r="AS44" s="9">
        <v>25</v>
      </c>
      <c r="AT44" s="8">
        <v>10</v>
      </c>
      <c r="AU44" s="9">
        <v>6</v>
      </c>
      <c r="AV44" s="8"/>
      <c r="AW44" s="9"/>
      <c r="AX44" s="8"/>
      <c r="AY44" s="9"/>
      <c r="AZ44" s="8"/>
      <c r="BA44" s="9"/>
      <c r="BB44" s="8"/>
    </row>
    <row r="45" spans="1:54" s="1" customFormat="1" ht="60.75" customHeight="1">
      <c r="A45" s="1" t="s">
        <v>215</v>
      </c>
      <c r="B45" s="1" t="s">
        <v>125</v>
      </c>
      <c r="C45" s="1" t="s">
        <v>223</v>
      </c>
      <c r="D45" s="1">
        <v>53243740</v>
      </c>
      <c r="F45" s="1" t="str">
        <f t="shared" si="3"/>
        <v>https://www.google.fr/search?q=PUMA+53243740&amp;client=firefox-b&amp;tbm=isch&amp;source=lnms&amp;sa=X&amp;ved=0ahUKEwj59ILMoPnTAhXDDxoKHYTrBwYQ_AUIJigB&amp;biw=1920&amp;bih=1009</v>
      </c>
      <c r="G45" s="7" t="str">
        <f t="shared" si="4"/>
        <v>Google Images</v>
      </c>
      <c r="H45" s="1" t="s">
        <v>126</v>
      </c>
      <c r="I45" s="5">
        <v>21</v>
      </c>
      <c r="J45" s="13">
        <v>24.38</v>
      </c>
      <c r="K45" s="2">
        <f t="shared" si="2"/>
        <v>70</v>
      </c>
      <c r="L45" s="2">
        <v>140</v>
      </c>
      <c r="M45" s="2" t="s">
        <v>245</v>
      </c>
      <c r="N45" s="2" t="s">
        <v>233</v>
      </c>
      <c r="O45" s="2" t="s">
        <v>249</v>
      </c>
      <c r="P45" s="2" t="s">
        <v>254</v>
      </c>
      <c r="Q45" s="1" t="s">
        <v>217</v>
      </c>
      <c r="R45" s="8"/>
      <c r="S45" s="9">
        <v>4</v>
      </c>
      <c r="T45" s="8">
        <v>7</v>
      </c>
      <c r="U45" s="9">
        <v>7</v>
      </c>
      <c r="V45" s="8">
        <v>3</v>
      </c>
      <c r="W45" s="9"/>
      <c r="X45" s="8"/>
      <c r="Y45" s="9"/>
      <c r="Z45" s="8"/>
      <c r="AA45" s="9"/>
      <c r="AB45" s="8"/>
      <c r="AC45" s="9"/>
      <c r="AD45" s="8"/>
      <c r="AE45" s="9"/>
      <c r="AF45" s="8"/>
      <c r="AG45" s="9"/>
      <c r="AH45" s="8"/>
      <c r="AI45" s="9"/>
      <c r="AJ45" s="8"/>
      <c r="AK45" s="9"/>
      <c r="AL45" s="8"/>
      <c r="AM45" s="9"/>
      <c r="AN45" s="8"/>
      <c r="AO45" s="9"/>
      <c r="AP45" s="8"/>
      <c r="AQ45" s="9"/>
      <c r="AR45" s="8"/>
      <c r="AS45" s="9"/>
      <c r="AT45" s="8"/>
      <c r="AU45" s="9"/>
      <c r="AV45" s="8"/>
      <c r="AW45" s="9"/>
      <c r="AX45" s="8"/>
      <c r="AY45" s="9"/>
      <c r="AZ45" s="8"/>
      <c r="BA45" s="9"/>
      <c r="BB45" s="8"/>
    </row>
    <row r="46" spans="1:54" s="1" customFormat="1" ht="60.75" customHeight="1">
      <c r="A46" s="1" t="s">
        <v>215</v>
      </c>
      <c r="B46" s="1" t="s">
        <v>61</v>
      </c>
      <c r="C46" s="1" t="s">
        <v>221</v>
      </c>
      <c r="D46" s="1" t="s">
        <v>222</v>
      </c>
      <c r="F46" s="1" t="str">
        <f t="shared" si="3"/>
        <v>https://www.google.fr/search?q=PUMA+65525901J&amp;client=firefox-b&amp;tbm=isch&amp;source=lnms&amp;sa=X&amp;ved=0ahUKEwj59ILMoPnTAhXDDxoKHYTrBwYQ_AUIJigB&amp;biw=1920&amp;bih=1009</v>
      </c>
      <c r="G46" s="7" t="str">
        <f t="shared" si="4"/>
        <v>Google Images</v>
      </c>
      <c r="H46" s="1" t="s">
        <v>62</v>
      </c>
      <c r="I46" s="5">
        <v>8</v>
      </c>
      <c r="J46" s="13">
        <v>10.86</v>
      </c>
      <c r="K46" s="2">
        <f t="shared" si="2"/>
        <v>16.25</v>
      </c>
      <c r="L46" s="2">
        <v>32.5</v>
      </c>
      <c r="M46" s="2" t="s">
        <v>232</v>
      </c>
      <c r="N46" s="2" t="s">
        <v>233</v>
      </c>
      <c r="O46" s="2" t="s">
        <v>249</v>
      </c>
      <c r="P46" s="2" t="s">
        <v>252</v>
      </c>
      <c r="Q46" s="1" t="s">
        <v>217</v>
      </c>
      <c r="R46" s="8"/>
      <c r="S46" s="9"/>
      <c r="T46" s="8"/>
      <c r="U46" s="9"/>
      <c r="V46" s="8"/>
      <c r="W46" s="9"/>
      <c r="X46" s="8"/>
      <c r="Y46" s="9"/>
      <c r="Z46" s="8"/>
      <c r="AA46" s="9"/>
      <c r="AB46" s="8"/>
      <c r="AC46" s="9"/>
      <c r="AD46" s="8"/>
      <c r="AE46" s="9"/>
      <c r="AF46" s="8"/>
      <c r="AG46" s="9"/>
      <c r="AH46" s="8"/>
      <c r="AI46" s="9"/>
      <c r="AJ46" s="8"/>
      <c r="AK46" s="9"/>
      <c r="AL46" s="8"/>
      <c r="AM46" s="9"/>
      <c r="AN46" s="8"/>
      <c r="AO46" s="9"/>
      <c r="AP46" s="8">
        <v>2</v>
      </c>
      <c r="AQ46" s="9">
        <v>1</v>
      </c>
      <c r="AR46" s="8">
        <v>3</v>
      </c>
      <c r="AS46" s="9">
        <v>2</v>
      </c>
      <c r="AT46" s="8"/>
      <c r="AU46" s="9"/>
      <c r="AV46" s="8"/>
      <c r="AW46" s="9"/>
      <c r="AX46" s="8"/>
      <c r="AY46" s="9"/>
      <c r="AZ46" s="8"/>
      <c r="BA46" s="9"/>
      <c r="BB46" s="8"/>
    </row>
    <row r="47" spans="1:54" s="1" customFormat="1" ht="60.75" customHeight="1">
      <c r="A47" s="1" t="s">
        <v>215</v>
      </c>
      <c r="B47" s="1" t="s">
        <v>59</v>
      </c>
      <c r="C47" s="1" t="s">
        <v>221</v>
      </c>
      <c r="D47" s="1">
        <v>65525901</v>
      </c>
      <c r="F47" s="1" t="str">
        <f t="shared" si="3"/>
        <v>https://www.google.fr/search?q=PUMA+65525901&amp;client=firefox-b&amp;tbm=isch&amp;source=lnms&amp;sa=X&amp;ved=0ahUKEwj59ILMoPnTAhXDDxoKHYTrBwYQ_AUIJigB&amp;biw=1920&amp;bih=1009</v>
      </c>
      <c r="G47" s="7" t="str">
        <f t="shared" si="4"/>
        <v>Google Images</v>
      </c>
      <c r="H47" s="1" t="s">
        <v>60</v>
      </c>
      <c r="I47" s="5">
        <v>1</v>
      </c>
      <c r="J47" s="13">
        <v>13.98</v>
      </c>
      <c r="K47" s="2">
        <f t="shared" si="2"/>
        <v>30</v>
      </c>
      <c r="L47" s="2">
        <v>60</v>
      </c>
      <c r="M47" s="2" t="s">
        <v>232</v>
      </c>
      <c r="N47" s="2" t="s">
        <v>233</v>
      </c>
      <c r="O47" s="2" t="s">
        <v>249</v>
      </c>
      <c r="P47" s="2" t="s">
        <v>253</v>
      </c>
      <c r="Q47" s="1" t="s">
        <v>217</v>
      </c>
      <c r="R47" s="8"/>
      <c r="S47" s="9"/>
      <c r="T47" s="8"/>
      <c r="U47" s="9"/>
      <c r="V47" s="8">
        <v>1</v>
      </c>
      <c r="W47" s="9"/>
      <c r="X47" s="8"/>
      <c r="Y47" s="9"/>
      <c r="Z47" s="8"/>
      <c r="AA47" s="9"/>
      <c r="AB47" s="8"/>
      <c r="AC47" s="9"/>
      <c r="AD47" s="8"/>
      <c r="AE47" s="9"/>
      <c r="AF47" s="8"/>
      <c r="AG47" s="9"/>
      <c r="AH47" s="8"/>
      <c r="AI47" s="9"/>
      <c r="AJ47" s="8"/>
      <c r="AK47" s="9"/>
      <c r="AL47" s="8"/>
      <c r="AM47" s="9"/>
      <c r="AN47" s="8"/>
      <c r="AO47" s="9"/>
      <c r="AP47" s="8"/>
      <c r="AQ47" s="9"/>
      <c r="AR47" s="8"/>
      <c r="AS47" s="9"/>
      <c r="AT47" s="8"/>
      <c r="AU47" s="9"/>
      <c r="AV47" s="8"/>
      <c r="AW47" s="9"/>
      <c r="AX47" s="8"/>
      <c r="AY47" s="9"/>
      <c r="AZ47" s="8"/>
      <c r="BA47" s="9"/>
      <c r="BB47" s="8"/>
    </row>
    <row r="48" spans="1:54" s="1" customFormat="1" ht="60.75" customHeight="1">
      <c r="A48" s="1" t="s">
        <v>215</v>
      </c>
      <c r="B48" s="1" t="s">
        <v>69</v>
      </c>
      <c r="C48" s="1" t="s">
        <v>221</v>
      </c>
      <c r="D48" s="1">
        <v>65563301</v>
      </c>
      <c r="F48" s="1" t="str">
        <f t="shared" si="3"/>
        <v>https://www.google.fr/search?q=PUMA+65563301&amp;client=firefox-b&amp;tbm=isch&amp;source=lnms&amp;sa=X&amp;ved=0ahUKEwj59ILMoPnTAhXDDxoKHYTrBwYQ_AUIJigB&amp;biw=1920&amp;bih=1009</v>
      </c>
      <c r="G48" s="7" t="str">
        <f t="shared" si="4"/>
        <v>Google Images</v>
      </c>
      <c r="H48" s="1" t="s">
        <v>70</v>
      </c>
      <c r="I48" s="5">
        <v>2</v>
      </c>
      <c r="J48" s="13">
        <v>9.82</v>
      </c>
      <c r="K48" s="2">
        <f t="shared" si="2"/>
        <v>15</v>
      </c>
      <c r="L48" s="2">
        <v>30</v>
      </c>
      <c r="M48" s="2" t="s">
        <v>236</v>
      </c>
      <c r="N48" s="2" t="s">
        <v>233</v>
      </c>
      <c r="O48" s="2" t="s">
        <v>250</v>
      </c>
      <c r="P48" s="2" t="s">
        <v>252</v>
      </c>
      <c r="Q48" s="1" t="s">
        <v>217</v>
      </c>
      <c r="R48" s="8"/>
      <c r="S48" s="9"/>
      <c r="T48" s="8"/>
      <c r="U48" s="9"/>
      <c r="V48" s="8"/>
      <c r="W48" s="9"/>
      <c r="X48" s="8"/>
      <c r="Y48" s="9"/>
      <c r="Z48" s="8"/>
      <c r="AA48" s="9"/>
      <c r="AB48" s="8"/>
      <c r="AC48" s="9"/>
      <c r="AD48" s="8"/>
      <c r="AE48" s="9"/>
      <c r="AF48" s="8"/>
      <c r="AG48" s="9"/>
      <c r="AH48" s="8"/>
      <c r="AI48" s="9"/>
      <c r="AJ48" s="8"/>
      <c r="AK48" s="9"/>
      <c r="AL48" s="8"/>
      <c r="AM48" s="9"/>
      <c r="AN48" s="8"/>
      <c r="AO48" s="9"/>
      <c r="AP48" s="8"/>
      <c r="AQ48" s="9"/>
      <c r="AR48" s="8"/>
      <c r="AS48" s="9"/>
      <c r="AT48" s="8">
        <v>2</v>
      </c>
      <c r="AU48" s="9"/>
      <c r="AV48" s="8"/>
      <c r="AW48" s="9"/>
      <c r="AX48" s="8"/>
      <c r="AY48" s="9"/>
      <c r="AZ48" s="8"/>
      <c r="BA48" s="9"/>
      <c r="BB48" s="8"/>
    </row>
    <row r="49" spans="1:54" s="1" customFormat="1" ht="60.75" customHeight="1">
      <c r="A49" s="1" t="s">
        <v>215</v>
      </c>
      <c r="B49" s="1" t="s">
        <v>65</v>
      </c>
      <c r="C49" s="1" t="s">
        <v>221</v>
      </c>
      <c r="D49" s="1">
        <v>65531006</v>
      </c>
      <c r="F49" s="1" t="str">
        <f t="shared" si="3"/>
        <v>https://www.google.fr/search?q=PUMA+65531006&amp;client=firefox-b&amp;tbm=isch&amp;source=lnms&amp;sa=X&amp;ved=0ahUKEwj59ILMoPnTAhXDDxoKHYTrBwYQ_AUIJigB&amp;biw=1920&amp;bih=1009</v>
      </c>
      <c r="G49" s="7" t="str">
        <f t="shared" si="4"/>
        <v>Google Images</v>
      </c>
      <c r="H49" s="1" t="s">
        <v>66</v>
      </c>
      <c r="I49" s="5">
        <v>2</v>
      </c>
      <c r="J49" s="13">
        <v>10.86</v>
      </c>
      <c r="K49" s="2">
        <f t="shared" si="2"/>
        <v>17.5</v>
      </c>
      <c r="L49" s="2">
        <v>35</v>
      </c>
      <c r="M49" s="2" t="s">
        <v>232</v>
      </c>
      <c r="N49" s="2" t="s">
        <v>233</v>
      </c>
      <c r="O49" s="2" t="s">
        <v>250</v>
      </c>
      <c r="P49" s="2" t="s">
        <v>253</v>
      </c>
      <c r="Q49" s="1" t="s">
        <v>217</v>
      </c>
      <c r="R49" s="8"/>
      <c r="S49" s="9"/>
      <c r="T49" s="8">
        <v>2</v>
      </c>
      <c r="U49" s="9"/>
      <c r="V49" s="8"/>
      <c r="W49" s="9"/>
      <c r="X49" s="8"/>
      <c r="Y49" s="9"/>
      <c r="Z49" s="8"/>
      <c r="AA49" s="9"/>
      <c r="AB49" s="8"/>
      <c r="AC49" s="9"/>
      <c r="AD49" s="8"/>
      <c r="AE49" s="9"/>
      <c r="AF49" s="8"/>
      <c r="AG49" s="9"/>
      <c r="AH49" s="8"/>
      <c r="AI49" s="9"/>
      <c r="AJ49" s="8"/>
      <c r="AK49" s="9"/>
      <c r="AL49" s="8"/>
      <c r="AM49" s="9"/>
      <c r="AN49" s="8"/>
      <c r="AO49" s="9"/>
      <c r="AP49" s="8"/>
      <c r="AQ49" s="9"/>
      <c r="AR49" s="8"/>
      <c r="AS49" s="9"/>
      <c r="AT49" s="8"/>
      <c r="AU49" s="9"/>
      <c r="AV49" s="8"/>
      <c r="AW49" s="9"/>
      <c r="AX49" s="8"/>
      <c r="AY49" s="9"/>
      <c r="AZ49" s="8"/>
      <c r="BA49" s="9"/>
      <c r="BB49" s="8"/>
    </row>
    <row r="50" spans="1:54" s="1" customFormat="1" ht="60.75" customHeight="1">
      <c r="A50" s="1" t="s">
        <v>215</v>
      </c>
      <c r="B50" s="1" t="s">
        <v>117</v>
      </c>
      <c r="C50" s="1" t="s">
        <v>223</v>
      </c>
      <c r="D50" s="1">
        <v>38267303</v>
      </c>
      <c r="F50" s="1" t="str">
        <f t="shared" si="3"/>
        <v>https://www.google.fr/search?q=PUMA+38267303&amp;client=firefox-b&amp;tbm=isch&amp;source=lnms&amp;sa=X&amp;ved=0ahUKEwj59ILMoPnTAhXDDxoKHYTrBwYQ_AUIJigB&amp;biw=1920&amp;bih=1009</v>
      </c>
      <c r="G50" s="7" t="str">
        <f t="shared" si="4"/>
        <v>Google Images</v>
      </c>
      <c r="H50" s="1" t="s">
        <v>118</v>
      </c>
      <c r="I50" s="5">
        <v>1</v>
      </c>
      <c r="J50" s="13">
        <v>17.100000000000001</v>
      </c>
      <c r="K50" s="2">
        <f t="shared" si="2"/>
        <v>35</v>
      </c>
      <c r="L50" s="2">
        <v>70</v>
      </c>
      <c r="M50" s="2" t="s">
        <v>241</v>
      </c>
      <c r="N50" s="2" t="s">
        <v>247</v>
      </c>
      <c r="O50" s="2" t="s">
        <v>248</v>
      </c>
      <c r="P50" s="2" t="s">
        <v>255</v>
      </c>
      <c r="Q50" s="1" t="s">
        <v>217</v>
      </c>
      <c r="R50" s="8"/>
      <c r="S50" s="9"/>
      <c r="T50" s="8"/>
      <c r="U50" s="9"/>
      <c r="V50" s="8"/>
      <c r="W50" s="9"/>
      <c r="X50" s="8"/>
      <c r="Y50" s="9"/>
      <c r="Z50" s="8"/>
      <c r="AA50" s="9"/>
      <c r="AB50" s="8">
        <v>1</v>
      </c>
      <c r="AC50" s="9"/>
      <c r="AD50" s="8"/>
      <c r="AE50" s="9"/>
      <c r="AF50" s="8"/>
      <c r="AG50" s="9"/>
      <c r="AH50" s="8"/>
      <c r="AI50" s="9"/>
      <c r="AJ50" s="8"/>
      <c r="AK50" s="9"/>
      <c r="AL50" s="8"/>
      <c r="AM50" s="9"/>
      <c r="AN50" s="8"/>
      <c r="AO50" s="9"/>
      <c r="AP50" s="8"/>
      <c r="AQ50" s="9"/>
      <c r="AR50" s="8"/>
      <c r="AS50" s="9"/>
      <c r="AT50" s="8"/>
      <c r="AU50" s="9"/>
      <c r="AV50" s="8"/>
      <c r="AW50" s="9"/>
      <c r="AX50" s="8"/>
      <c r="AY50" s="9"/>
      <c r="AZ50" s="8"/>
      <c r="BA50" s="9"/>
      <c r="BB50" s="8"/>
    </row>
    <row r="51" spans="1:54" s="1" customFormat="1" ht="60.75" customHeight="1">
      <c r="A51" s="1" t="s">
        <v>215</v>
      </c>
      <c r="B51" s="1" t="s">
        <v>47</v>
      </c>
      <c r="C51" s="1" t="s">
        <v>219</v>
      </c>
      <c r="D51" s="1">
        <v>36980101</v>
      </c>
      <c r="F51" s="1" t="str">
        <f t="shared" si="3"/>
        <v>https://www.google.fr/search?q=PUMA+36980101&amp;client=firefox-b&amp;tbm=isch&amp;source=lnms&amp;sa=X&amp;ved=0ahUKEwj59ILMoPnTAhXDDxoKHYTrBwYQ_AUIJigB&amp;biw=1920&amp;bih=1009</v>
      </c>
      <c r="G51" s="7" t="str">
        <f t="shared" si="4"/>
        <v>Google Images</v>
      </c>
      <c r="H51" s="1" t="s">
        <v>48</v>
      </c>
      <c r="I51" s="5">
        <v>1</v>
      </c>
      <c r="J51" s="13">
        <v>29.58</v>
      </c>
      <c r="K51" s="2">
        <f t="shared" si="2"/>
        <v>75</v>
      </c>
      <c r="L51" s="2">
        <v>150</v>
      </c>
      <c r="M51" s="2" t="s">
        <v>245</v>
      </c>
      <c r="N51" s="2" t="s">
        <v>247</v>
      </c>
      <c r="O51" s="2" t="s">
        <v>248</v>
      </c>
      <c r="P51" s="2" t="s">
        <v>258</v>
      </c>
      <c r="Q51" s="1" t="s">
        <v>217</v>
      </c>
      <c r="R51" s="8"/>
      <c r="S51" s="9"/>
      <c r="T51" s="8"/>
      <c r="U51" s="9"/>
      <c r="V51" s="8"/>
      <c r="W51" s="9"/>
      <c r="X51" s="8"/>
      <c r="Y51" s="9"/>
      <c r="Z51" s="8">
        <v>1</v>
      </c>
      <c r="AA51" s="9"/>
      <c r="AB51" s="8"/>
      <c r="AC51" s="9"/>
      <c r="AD51" s="8"/>
      <c r="AE51" s="9"/>
      <c r="AF51" s="8"/>
      <c r="AG51" s="9"/>
      <c r="AH51" s="8"/>
      <c r="AI51" s="9"/>
      <c r="AJ51" s="8"/>
      <c r="AK51" s="9"/>
      <c r="AL51" s="8"/>
      <c r="AM51" s="9"/>
      <c r="AN51" s="8"/>
      <c r="AO51" s="9"/>
      <c r="AP51" s="8"/>
      <c r="AQ51" s="9"/>
      <c r="AR51" s="8"/>
      <c r="AS51" s="9"/>
      <c r="AT51" s="8"/>
      <c r="AU51" s="9"/>
      <c r="AV51" s="8"/>
      <c r="AW51" s="9"/>
      <c r="AX51" s="8"/>
      <c r="AY51" s="9"/>
      <c r="AZ51" s="8"/>
      <c r="BA51" s="9"/>
      <c r="BB51" s="8"/>
    </row>
    <row r="52" spans="1:54" s="1" customFormat="1" ht="60.75" customHeight="1">
      <c r="A52" s="1" t="s">
        <v>215</v>
      </c>
      <c r="B52" s="1" t="s">
        <v>45</v>
      </c>
      <c r="C52" s="1" t="s">
        <v>219</v>
      </c>
      <c r="D52" s="1">
        <v>36935702</v>
      </c>
      <c r="F52" s="1" t="str">
        <f t="shared" si="3"/>
        <v>https://www.google.fr/search?q=PUMA+36935702&amp;client=firefox-b&amp;tbm=isch&amp;source=lnms&amp;sa=X&amp;ved=0ahUKEwj59ILMoPnTAhXDDxoKHYTrBwYQ_AUIJigB&amp;biw=1920&amp;bih=1009</v>
      </c>
      <c r="G52" s="7" t="str">
        <f t="shared" si="4"/>
        <v>Google Images</v>
      </c>
      <c r="H52" s="1" t="s">
        <v>46</v>
      </c>
      <c r="I52" s="5">
        <v>1</v>
      </c>
      <c r="J52" s="13">
        <v>29.58</v>
      </c>
      <c r="K52" s="2">
        <f t="shared" si="2"/>
        <v>70</v>
      </c>
      <c r="L52" s="2">
        <v>140</v>
      </c>
      <c r="M52" s="2" t="s">
        <v>245</v>
      </c>
      <c r="N52" s="2" t="s">
        <v>247</v>
      </c>
      <c r="O52" s="2" t="s">
        <v>248</v>
      </c>
      <c r="P52" s="2" t="s">
        <v>253</v>
      </c>
      <c r="Q52" s="1" t="s">
        <v>217</v>
      </c>
      <c r="R52" s="8"/>
      <c r="S52" s="9"/>
      <c r="T52" s="8"/>
      <c r="U52" s="9"/>
      <c r="V52" s="8"/>
      <c r="W52" s="9"/>
      <c r="X52" s="8"/>
      <c r="Y52" s="9"/>
      <c r="Z52" s="8"/>
      <c r="AA52" s="9"/>
      <c r="AB52" s="8"/>
      <c r="AC52" s="9"/>
      <c r="AD52" s="8">
        <v>1</v>
      </c>
      <c r="AE52" s="9"/>
      <c r="AF52" s="8"/>
      <c r="AG52" s="9"/>
      <c r="AH52" s="8"/>
      <c r="AI52" s="9"/>
      <c r="AJ52" s="8"/>
      <c r="AK52" s="9"/>
      <c r="AL52" s="8"/>
      <c r="AM52" s="9"/>
      <c r="AN52" s="8"/>
      <c r="AO52" s="9"/>
      <c r="AP52" s="8"/>
      <c r="AQ52" s="9"/>
      <c r="AR52" s="8"/>
      <c r="AS52" s="9"/>
      <c r="AT52" s="8"/>
      <c r="AU52" s="9"/>
      <c r="AV52" s="8"/>
      <c r="AW52" s="9"/>
      <c r="AX52" s="8"/>
      <c r="AY52" s="9"/>
      <c r="AZ52" s="8"/>
      <c r="BA52" s="9"/>
      <c r="BB52" s="8"/>
    </row>
    <row r="53" spans="1:54" s="1" customFormat="1" ht="60.75" customHeight="1">
      <c r="A53" s="1" t="s">
        <v>215</v>
      </c>
      <c r="B53" s="1" t="s">
        <v>57</v>
      </c>
      <c r="C53" s="1" t="s">
        <v>221</v>
      </c>
      <c r="D53" s="1">
        <v>37486602</v>
      </c>
      <c r="F53" s="1" t="str">
        <f t="shared" si="3"/>
        <v>https://www.google.fr/search?q=PUMA+37486602&amp;client=firefox-b&amp;tbm=isch&amp;source=lnms&amp;sa=X&amp;ved=0ahUKEwj59ILMoPnTAhXDDxoKHYTrBwYQ_AUIJigB&amp;biw=1920&amp;bih=1009</v>
      </c>
      <c r="G53" s="7" t="str">
        <f t="shared" si="4"/>
        <v>Google Images</v>
      </c>
      <c r="H53" s="1" t="s">
        <v>58</v>
      </c>
      <c r="I53" s="5">
        <v>1</v>
      </c>
      <c r="J53" s="13">
        <v>28.54</v>
      </c>
      <c r="K53" s="2">
        <f t="shared" si="2"/>
        <v>55</v>
      </c>
      <c r="L53" s="2">
        <v>110</v>
      </c>
      <c r="M53" s="2" t="s">
        <v>245</v>
      </c>
      <c r="N53" s="2" t="s">
        <v>247</v>
      </c>
      <c r="O53" s="2" t="s">
        <v>248</v>
      </c>
      <c r="P53" s="2" t="s">
        <v>257</v>
      </c>
      <c r="Q53" s="1" t="s">
        <v>217</v>
      </c>
      <c r="R53" s="8"/>
      <c r="S53" s="9"/>
      <c r="T53" s="8"/>
      <c r="U53" s="9"/>
      <c r="V53" s="8"/>
      <c r="W53" s="9"/>
      <c r="X53" s="8"/>
      <c r="Y53" s="9"/>
      <c r="Z53" s="8"/>
      <c r="AA53" s="9"/>
      <c r="AB53" s="8"/>
      <c r="AC53" s="9">
        <v>1</v>
      </c>
      <c r="AD53" s="8"/>
      <c r="AE53" s="9"/>
      <c r="AF53" s="8"/>
      <c r="AG53" s="9"/>
      <c r="AH53" s="8"/>
      <c r="AI53" s="9"/>
      <c r="AJ53" s="8"/>
      <c r="AK53" s="9"/>
      <c r="AL53" s="8"/>
      <c r="AM53" s="9"/>
      <c r="AN53" s="8"/>
      <c r="AO53" s="9"/>
      <c r="AP53" s="8"/>
      <c r="AQ53" s="9"/>
      <c r="AR53" s="8"/>
      <c r="AS53" s="9"/>
      <c r="AT53" s="8"/>
      <c r="AU53" s="9"/>
      <c r="AV53" s="8"/>
      <c r="AW53" s="9"/>
      <c r="AX53" s="8"/>
      <c r="AY53" s="9"/>
      <c r="AZ53" s="8"/>
      <c r="BA53" s="9"/>
      <c r="BB53" s="8"/>
    </row>
    <row r="54" spans="1:54" s="1" customFormat="1" ht="60.75" customHeight="1">
      <c r="A54" s="1" t="s">
        <v>215</v>
      </c>
      <c r="B54" s="1" t="s">
        <v>55</v>
      </c>
      <c r="C54" s="1" t="s">
        <v>221</v>
      </c>
      <c r="D54" s="1">
        <v>37486601</v>
      </c>
      <c r="F54" s="1" t="str">
        <f t="shared" si="3"/>
        <v>https://www.google.fr/search?q=PUMA+37486601&amp;client=firefox-b&amp;tbm=isch&amp;source=lnms&amp;sa=X&amp;ved=0ahUKEwj59ILMoPnTAhXDDxoKHYTrBwYQ_AUIJigB&amp;biw=1920&amp;bih=1009</v>
      </c>
      <c r="G54" s="7" t="str">
        <f t="shared" si="4"/>
        <v>Google Images</v>
      </c>
      <c r="H54" s="1" t="s">
        <v>56</v>
      </c>
      <c r="I54" s="5">
        <v>1</v>
      </c>
      <c r="J54" s="13">
        <v>28.54</v>
      </c>
      <c r="K54" s="2">
        <f t="shared" si="2"/>
        <v>55</v>
      </c>
      <c r="L54" s="2">
        <v>110</v>
      </c>
      <c r="M54" s="2" t="s">
        <v>245</v>
      </c>
      <c r="N54" s="2" t="s">
        <v>247</v>
      </c>
      <c r="O54" s="2" t="s">
        <v>248</v>
      </c>
      <c r="P54" s="2" t="s">
        <v>257</v>
      </c>
      <c r="Q54" s="1" t="s">
        <v>217</v>
      </c>
      <c r="R54" s="8"/>
      <c r="S54" s="9"/>
      <c r="T54" s="8"/>
      <c r="U54" s="9"/>
      <c r="V54" s="8"/>
      <c r="W54" s="9"/>
      <c r="X54" s="8"/>
      <c r="Y54" s="9"/>
      <c r="Z54" s="8"/>
      <c r="AA54" s="9"/>
      <c r="AB54" s="8"/>
      <c r="AC54" s="9">
        <v>1</v>
      </c>
      <c r="AD54" s="8"/>
      <c r="AE54" s="9"/>
      <c r="AF54" s="8"/>
      <c r="AG54" s="9"/>
      <c r="AH54" s="8"/>
      <c r="AI54" s="9"/>
      <c r="AJ54" s="8"/>
      <c r="AK54" s="9"/>
      <c r="AL54" s="8"/>
      <c r="AM54" s="9"/>
      <c r="AN54" s="8"/>
      <c r="AO54" s="9"/>
      <c r="AP54" s="8"/>
      <c r="AQ54" s="9"/>
      <c r="AR54" s="8"/>
      <c r="AS54" s="9"/>
      <c r="AT54" s="8"/>
      <c r="AU54" s="9"/>
      <c r="AV54" s="8"/>
      <c r="AW54" s="9"/>
      <c r="AX54" s="8"/>
      <c r="AY54" s="9"/>
      <c r="AZ54" s="8"/>
      <c r="BA54" s="9"/>
      <c r="BB54" s="8"/>
    </row>
    <row r="55" spans="1:54" s="1" customFormat="1" ht="60.75" customHeight="1">
      <c r="A55" s="1" t="s">
        <v>215</v>
      </c>
      <c r="B55" s="1" t="s">
        <v>37</v>
      </c>
      <c r="C55" s="1" t="s">
        <v>216</v>
      </c>
      <c r="D55" s="1">
        <v>19176305</v>
      </c>
      <c r="F55" s="1" t="str">
        <f t="shared" si="3"/>
        <v>https://www.google.fr/search?q=PUMA+19176305&amp;client=firefox-b&amp;tbm=isch&amp;source=lnms&amp;sa=X&amp;ved=0ahUKEwj59ILMoPnTAhXDDxoKHYTrBwYQ_AUIJigB&amp;biw=1920&amp;bih=1009</v>
      </c>
      <c r="G55" s="7" t="str">
        <f t="shared" si="4"/>
        <v>Google Images</v>
      </c>
      <c r="H55" s="1" t="s">
        <v>38</v>
      </c>
      <c r="I55" s="5">
        <v>2</v>
      </c>
      <c r="J55" s="13">
        <v>26.46</v>
      </c>
      <c r="K55" s="2">
        <f t="shared" si="2"/>
        <v>32.5</v>
      </c>
      <c r="L55" s="2">
        <v>65</v>
      </c>
      <c r="M55" s="2" t="s">
        <v>245</v>
      </c>
      <c r="N55" s="2" t="s">
        <v>247</v>
      </c>
      <c r="O55" s="2" t="s">
        <v>248</v>
      </c>
      <c r="P55" s="2" t="s">
        <v>253</v>
      </c>
      <c r="Q55" s="1" t="s">
        <v>217</v>
      </c>
      <c r="R55" s="8"/>
      <c r="S55" s="9"/>
      <c r="T55" s="8"/>
      <c r="U55" s="9"/>
      <c r="V55" s="8"/>
      <c r="W55" s="9"/>
      <c r="X55" s="8"/>
      <c r="Y55" s="9"/>
      <c r="Z55" s="8"/>
      <c r="AA55" s="9">
        <v>2</v>
      </c>
      <c r="AB55" s="8"/>
      <c r="AC55" s="9"/>
      <c r="AD55" s="8"/>
      <c r="AE55" s="9"/>
      <c r="AF55" s="8"/>
      <c r="AG55" s="9"/>
      <c r="AH55" s="8"/>
      <c r="AI55" s="9"/>
      <c r="AJ55" s="8"/>
      <c r="AK55" s="9"/>
      <c r="AL55" s="8"/>
      <c r="AM55" s="9"/>
      <c r="AN55" s="8"/>
      <c r="AO55" s="9"/>
      <c r="AP55" s="8"/>
      <c r="AQ55" s="9"/>
      <c r="AR55" s="8"/>
      <c r="AS55" s="9"/>
      <c r="AT55" s="8"/>
      <c r="AU55" s="9"/>
      <c r="AV55" s="8"/>
      <c r="AW55" s="9"/>
      <c r="AX55" s="8"/>
      <c r="AY55" s="9"/>
      <c r="AZ55" s="8"/>
      <c r="BA55" s="9"/>
      <c r="BB55" s="8"/>
    </row>
    <row r="56" spans="1:54" s="1" customFormat="1" ht="60.75" customHeight="1">
      <c r="A56" s="1" t="s">
        <v>215</v>
      </c>
      <c r="B56" s="1" t="s">
        <v>115</v>
      </c>
      <c r="C56" s="1" t="s">
        <v>223</v>
      </c>
      <c r="D56" s="1">
        <v>38264902</v>
      </c>
      <c r="F56" s="1" t="str">
        <f t="shared" si="3"/>
        <v>https://www.google.fr/search?q=PUMA+38264902&amp;client=firefox-b&amp;tbm=isch&amp;source=lnms&amp;sa=X&amp;ved=0ahUKEwj59ILMoPnTAhXDDxoKHYTrBwYQ_AUIJigB&amp;biw=1920&amp;bih=1009</v>
      </c>
      <c r="G56" s="7" t="str">
        <f t="shared" si="4"/>
        <v>Google Images</v>
      </c>
      <c r="H56" s="1" t="s">
        <v>116</v>
      </c>
      <c r="I56" s="5">
        <v>1</v>
      </c>
      <c r="J56" s="13">
        <v>29.58</v>
      </c>
      <c r="K56" s="2">
        <f t="shared" si="2"/>
        <v>60</v>
      </c>
      <c r="L56" s="2">
        <v>120</v>
      </c>
      <c r="M56" s="2" t="s">
        <v>245</v>
      </c>
      <c r="N56" s="2" t="s">
        <v>247</v>
      </c>
      <c r="O56" s="2" t="s">
        <v>248</v>
      </c>
      <c r="P56" s="2" t="s">
        <v>254</v>
      </c>
      <c r="Q56" s="1" t="s">
        <v>217</v>
      </c>
      <c r="R56" s="8"/>
      <c r="S56" s="9"/>
      <c r="T56" s="8"/>
      <c r="U56" s="9"/>
      <c r="V56" s="8"/>
      <c r="W56" s="9"/>
      <c r="X56" s="8"/>
      <c r="Y56" s="9"/>
      <c r="Z56" s="8"/>
      <c r="AA56" s="9"/>
      <c r="AB56" s="8"/>
      <c r="AC56" s="9"/>
      <c r="AD56" s="8"/>
      <c r="AE56" s="9">
        <v>1</v>
      </c>
      <c r="AF56" s="8"/>
      <c r="AG56" s="9"/>
      <c r="AH56" s="8"/>
      <c r="AI56" s="9"/>
      <c r="AJ56" s="8"/>
      <c r="AK56" s="9"/>
      <c r="AL56" s="8"/>
      <c r="AM56" s="9"/>
      <c r="AN56" s="8"/>
      <c r="AO56" s="9"/>
      <c r="AP56" s="8"/>
      <c r="AQ56" s="9"/>
      <c r="AR56" s="8"/>
      <c r="AS56" s="9"/>
      <c r="AT56" s="8"/>
      <c r="AU56" s="9"/>
      <c r="AV56" s="8"/>
      <c r="AW56" s="9"/>
      <c r="AX56" s="8"/>
      <c r="AY56" s="9"/>
      <c r="AZ56" s="8"/>
      <c r="BA56" s="9"/>
      <c r="BB56" s="8"/>
    </row>
    <row r="57" spans="1:54" s="1" customFormat="1" ht="60.75" customHeight="1">
      <c r="A57" s="1" t="s">
        <v>215</v>
      </c>
      <c r="B57" s="1" t="s">
        <v>49</v>
      </c>
      <c r="C57" s="1" t="s">
        <v>219</v>
      </c>
      <c r="D57" s="1">
        <v>37094801</v>
      </c>
      <c r="F57" s="1" t="str">
        <f t="shared" si="3"/>
        <v>https://www.google.fr/search?q=PUMA+37094801&amp;client=firefox-b&amp;tbm=isch&amp;source=lnms&amp;sa=X&amp;ved=0ahUKEwj59ILMoPnTAhXDDxoKHYTrBwYQ_AUIJigB&amp;biw=1920&amp;bih=1009</v>
      </c>
      <c r="G57" s="7" t="str">
        <f t="shared" si="4"/>
        <v>Google Images</v>
      </c>
      <c r="H57" s="1" t="s">
        <v>50</v>
      </c>
      <c r="I57" s="5">
        <v>14</v>
      </c>
      <c r="J57" s="13">
        <v>26.46</v>
      </c>
      <c r="K57" s="2">
        <f t="shared" si="2"/>
        <v>60</v>
      </c>
      <c r="L57" s="2">
        <v>120</v>
      </c>
      <c r="M57" s="2" t="s">
        <v>245</v>
      </c>
      <c r="N57" s="2" t="s">
        <v>247</v>
      </c>
      <c r="O57" s="2" t="s">
        <v>248</v>
      </c>
      <c r="P57" s="2" t="s">
        <v>257</v>
      </c>
      <c r="Q57" s="1" t="s">
        <v>217</v>
      </c>
      <c r="R57" s="8"/>
      <c r="S57" s="9"/>
      <c r="T57" s="8"/>
      <c r="U57" s="9"/>
      <c r="V57" s="8"/>
      <c r="W57" s="9"/>
      <c r="X57" s="8"/>
      <c r="Y57" s="9"/>
      <c r="Z57" s="8">
        <v>14</v>
      </c>
      <c r="AA57" s="9"/>
      <c r="AB57" s="8"/>
      <c r="AC57" s="9"/>
      <c r="AD57" s="8"/>
      <c r="AE57" s="9"/>
      <c r="AF57" s="8"/>
      <c r="AG57" s="9"/>
      <c r="AH57" s="8"/>
      <c r="AI57" s="9"/>
      <c r="AJ57" s="8"/>
      <c r="AK57" s="9"/>
      <c r="AL57" s="8"/>
      <c r="AM57" s="9"/>
      <c r="AN57" s="8"/>
      <c r="AO57" s="9"/>
      <c r="AP57" s="8"/>
      <c r="AQ57" s="9"/>
      <c r="AR57" s="8"/>
      <c r="AS57" s="9"/>
      <c r="AT57" s="8"/>
      <c r="AU57" s="9"/>
      <c r="AV57" s="8"/>
      <c r="AW57" s="9"/>
      <c r="AX57" s="8"/>
      <c r="AY57" s="9"/>
      <c r="AZ57" s="8"/>
      <c r="BA57" s="9"/>
      <c r="BB57" s="8"/>
    </row>
    <row r="58" spans="1:54" s="1" customFormat="1" ht="60.75" customHeight="1">
      <c r="A58" s="1" t="s">
        <v>215</v>
      </c>
      <c r="B58" s="1" t="s">
        <v>39</v>
      </c>
      <c r="C58" s="1" t="s">
        <v>216</v>
      </c>
      <c r="D58" s="1">
        <v>35656865</v>
      </c>
      <c r="F58" s="1" t="str">
        <f t="shared" si="3"/>
        <v>https://www.google.fr/search?q=PUMA+35656865&amp;client=firefox-b&amp;tbm=isch&amp;source=lnms&amp;sa=X&amp;ved=0ahUKEwj59ILMoPnTAhXDDxoKHYTrBwYQ_AUIJigB&amp;biw=1920&amp;bih=1009</v>
      </c>
      <c r="G58" s="7" t="str">
        <f t="shared" si="4"/>
        <v>Google Images</v>
      </c>
      <c r="H58" s="1" t="s">
        <v>40</v>
      </c>
      <c r="I58" s="5">
        <v>1</v>
      </c>
      <c r="J58" s="13">
        <v>22.3</v>
      </c>
      <c r="K58" s="2">
        <f t="shared" si="2"/>
        <v>42.5</v>
      </c>
      <c r="L58" s="2">
        <v>85</v>
      </c>
      <c r="M58" s="2" t="s">
        <v>245</v>
      </c>
      <c r="N58" s="2" t="s">
        <v>247</v>
      </c>
      <c r="O58" s="2" t="s">
        <v>248</v>
      </c>
      <c r="P58" s="2" t="s">
        <v>253</v>
      </c>
      <c r="Q58" s="1" t="s">
        <v>217</v>
      </c>
      <c r="R58" s="8"/>
      <c r="S58" s="9"/>
      <c r="T58" s="8"/>
      <c r="U58" s="9"/>
      <c r="V58" s="8"/>
      <c r="W58" s="9"/>
      <c r="X58" s="8"/>
      <c r="Y58" s="9"/>
      <c r="Z58" s="8"/>
      <c r="AA58" s="9"/>
      <c r="AB58" s="8"/>
      <c r="AC58" s="9"/>
      <c r="AD58" s="8"/>
      <c r="AE58" s="9"/>
      <c r="AF58" s="8">
        <v>1</v>
      </c>
      <c r="AG58" s="9"/>
      <c r="AH58" s="8"/>
      <c r="AI58" s="9"/>
      <c r="AJ58" s="8"/>
      <c r="AK58" s="9"/>
      <c r="AL58" s="8"/>
      <c r="AM58" s="9"/>
      <c r="AN58" s="8"/>
      <c r="AO58" s="9"/>
      <c r="AP58" s="8"/>
      <c r="AQ58" s="9"/>
      <c r="AR58" s="8"/>
      <c r="AS58" s="9"/>
      <c r="AT58" s="8"/>
      <c r="AU58" s="9"/>
      <c r="AV58" s="8"/>
      <c r="AW58" s="9"/>
      <c r="AX58" s="8"/>
      <c r="AY58" s="9"/>
      <c r="AZ58" s="8"/>
      <c r="BA58" s="9"/>
      <c r="BB58" s="8"/>
    </row>
    <row r="59" spans="1:54" s="1" customFormat="1" ht="60.75" customHeight="1">
      <c r="A59" s="1" t="s">
        <v>215</v>
      </c>
      <c r="B59" s="1" t="s">
        <v>186</v>
      </c>
      <c r="C59" s="1" t="s">
        <v>223</v>
      </c>
      <c r="D59" s="1">
        <v>76649701</v>
      </c>
      <c r="F59" s="1" t="str">
        <f t="shared" si="3"/>
        <v>https://www.google.fr/search?q=PUMA+76649701&amp;client=firefox-b&amp;tbm=isch&amp;source=lnms&amp;sa=X&amp;ved=0ahUKEwj59ILMoPnTAhXDDxoKHYTrBwYQ_AUIJigB&amp;biw=1920&amp;bih=1009</v>
      </c>
      <c r="G59" s="7" t="str">
        <f t="shared" si="4"/>
        <v>Google Images</v>
      </c>
      <c r="H59" s="1" t="s">
        <v>187</v>
      </c>
      <c r="I59" s="5">
        <v>451</v>
      </c>
      <c r="J59" s="13">
        <v>7.22</v>
      </c>
      <c r="K59" s="2">
        <f t="shared" si="2"/>
        <v>15</v>
      </c>
      <c r="L59" s="2">
        <v>30</v>
      </c>
      <c r="M59" s="2" t="s">
        <v>236</v>
      </c>
      <c r="N59" s="2" t="s">
        <v>233</v>
      </c>
      <c r="O59" s="2" t="s">
        <v>234</v>
      </c>
      <c r="P59" s="2" t="s">
        <v>255</v>
      </c>
      <c r="Q59" s="1" t="s">
        <v>217</v>
      </c>
      <c r="R59" s="8"/>
      <c r="S59" s="9"/>
      <c r="T59" s="8"/>
      <c r="U59" s="9"/>
      <c r="V59" s="8"/>
      <c r="W59" s="9"/>
      <c r="X59" s="8"/>
      <c r="Y59" s="9"/>
      <c r="Z59" s="8"/>
      <c r="AA59" s="9"/>
      <c r="AB59" s="8"/>
      <c r="AC59" s="9"/>
      <c r="AD59" s="8"/>
      <c r="AE59" s="9"/>
      <c r="AF59" s="8"/>
      <c r="AG59" s="9"/>
      <c r="AH59" s="8"/>
      <c r="AI59" s="9"/>
      <c r="AJ59" s="8"/>
      <c r="AK59" s="9"/>
      <c r="AL59" s="8"/>
      <c r="AM59" s="9"/>
      <c r="AN59" s="8"/>
      <c r="AO59" s="9"/>
      <c r="AP59" s="8">
        <v>63</v>
      </c>
      <c r="AQ59" s="9">
        <v>90</v>
      </c>
      <c r="AR59" s="8">
        <v>104</v>
      </c>
      <c r="AS59" s="9">
        <v>105</v>
      </c>
      <c r="AT59" s="8">
        <v>89</v>
      </c>
      <c r="AU59" s="9"/>
      <c r="AV59" s="8"/>
      <c r="AW59" s="9"/>
      <c r="AX59" s="8"/>
      <c r="AY59" s="9"/>
      <c r="AZ59" s="8"/>
      <c r="BA59" s="9"/>
      <c r="BB59" s="8"/>
    </row>
    <row r="60" spans="1:54" s="1" customFormat="1" ht="60.75" customHeight="1">
      <c r="A60" s="1" t="s">
        <v>215</v>
      </c>
      <c r="B60" s="1" t="s">
        <v>164</v>
      </c>
      <c r="C60" s="1" t="s">
        <v>223</v>
      </c>
      <c r="D60" s="1">
        <v>70343718</v>
      </c>
      <c r="F60" s="1" t="str">
        <f t="shared" si="3"/>
        <v>https://www.google.fr/search?q=PUMA+70343718&amp;client=firefox-b&amp;tbm=isch&amp;source=lnms&amp;sa=X&amp;ved=0ahUKEwj59ILMoPnTAhXDDxoKHYTrBwYQ_AUIJigB&amp;biw=1920&amp;bih=1009</v>
      </c>
      <c r="G60" s="7" t="str">
        <f t="shared" si="4"/>
        <v>Google Images</v>
      </c>
      <c r="H60" s="1" t="s">
        <v>163</v>
      </c>
      <c r="I60" s="5">
        <v>706</v>
      </c>
      <c r="J60" s="13">
        <v>6.18</v>
      </c>
      <c r="K60" s="2">
        <f t="shared" si="2"/>
        <v>6.5</v>
      </c>
      <c r="L60" s="2">
        <v>13</v>
      </c>
      <c r="M60" s="2" t="s">
        <v>236</v>
      </c>
      <c r="N60" s="2" t="s">
        <v>233</v>
      </c>
      <c r="O60" s="2" t="s">
        <v>234</v>
      </c>
      <c r="P60" s="2" t="s">
        <v>255</v>
      </c>
      <c r="Q60" s="1" t="s">
        <v>217</v>
      </c>
      <c r="R60" s="8"/>
      <c r="S60" s="9"/>
      <c r="T60" s="8"/>
      <c r="U60" s="9"/>
      <c r="V60" s="8"/>
      <c r="W60" s="9"/>
      <c r="X60" s="8"/>
      <c r="Y60" s="9"/>
      <c r="Z60" s="8"/>
      <c r="AA60" s="9"/>
      <c r="AB60" s="8"/>
      <c r="AC60" s="9"/>
      <c r="AD60" s="8"/>
      <c r="AE60" s="9"/>
      <c r="AF60" s="8"/>
      <c r="AG60" s="9"/>
      <c r="AH60" s="8"/>
      <c r="AI60" s="9"/>
      <c r="AJ60" s="8"/>
      <c r="AK60" s="9"/>
      <c r="AL60" s="8"/>
      <c r="AM60" s="9"/>
      <c r="AN60" s="8"/>
      <c r="AO60" s="9"/>
      <c r="AP60" s="8">
        <v>123</v>
      </c>
      <c r="AQ60" s="9">
        <v>64</v>
      </c>
      <c r="AR60" s="8"/>
      <c r="AS60" s="9">
        <v>58</v>
      </c>
      <c r="AT60" s="8">
        <v>311</v>
      </c>
      <c r="AU60" s="9">
        <v>150</v>
      </c>
      <c r="AV60" s="8"/>
      <c r="AW60" s="9"/>
      <c r="AX60" s="8"/>
      <c r="AY60" s="9"/>
      <c r="AZ60" s="8"/>
      <c r="BA60" s="9"/>
      <c r="BB60" s="8"/>
    </row>
    <row r="61" spans="1:54" s="1" customFormat="1" ht="60.75" customHeight="1">
      <c r="A61" s="1" t="s">
        <v>215</v>
      </c>
      <c r="B61" s="1" t="s">
        <v>162</v>
      </c>
      <c r="C61" s="1" t="s">
        <v>223</v>
      </c>
      <c r="D61" s="1">
        <v>70343710</v>
      </c>
      <c r="F61" s="1" t="str">
        <f t="shared" si="3"/>
        <v>https://www.google.fr/search?q=PUMA+70343710&amp;client=firefox-b&amp;tbm=isch&amp;source=lnms&amp;sa=X&amp;ved=0ahUKEwj59ILMoPnTAhXDDxoKHYTrBwYQ_AUIJigB&amp;biw=1920&amp;bih=1009</v>
      </c>
      <c r="G61" s="7" t="str">
        <f t="shared" si="4"/>
        <v>Google Images</v>
      </c>
      <c r="H61" s="1" t="s">
        <v>163</v>
      </c>
      <c r="I61" s="5">
        <v>129</v>
      </c>
      <c r="J61" s="13">
        <v>6.44</v>
      </c>
      <c r="K61" s="2">
        <f t="shared" si="2"/>
        <v>6.5</v>
      </c>
      <c r="L61" s="2">
        <v>13</v>
      </c>
      <c r="M61" s="2" t="s">
        <v>236</v>
      </c>
      <c r="N61" s="2" t="s">
        <v>233</v>
      </c>
      <c r="O61" s="2" t="s">
        <v>234</v>
      </c>
      <c r="P61" s="2" t="s">
        <v>255</v>
      </c>
      <c r="Q61" s="1" t="s">
        <v>217</v>
      </c>
      <c r="R61" s="8"/>
      <c r="S61" s="9"/>
      <c r="T61" s="8"/>
      <c r="U61" s="9"/>
      <c r="V61" s="8"/>
      <c r="W61" s="9"/>
      <c r="X61" s="8"/>
      <c r="Y61" s="9"/>
      <c r="Z61" s="8"/>
      <c r="AA61" s="9"/>
      <c r="AB61" s="8"/>
      <c r="AC61" s="9"/>
      <c r="AD61" s="8"/>
      <c r="AE61" s="9"/>
      <c r="AF61" s="8"/>
      <c r="AG61" s="9"/>
      <c r="AH61" s="8"/>
      <c r="AI61" s="9"/>
      <c r="AJ61" s="8"/>
      <c r="AK61" s="9"/>
      <c r="AL61" s="8"/>
      <c r="AM61" s="9"/>
      <c r="AN61" s="8"/>
      <c r="AO61" s="9"/>
      <c r="AP61" s="8">
        <v>44</v>
      </c>
      <c r="AQ61" s="9">
        <v>2</v>
      </c>
      <c r="AR61" s="8">
        <v>26</v>
      </c>
      <c r="AS61" s="9">
        <v>40</v>
      </c>
      <c r="AT61" s="8">
        <v>17</v>
      </c>
      <c r="AU61" s="9"/>
      <c r="AV61" s="8"/>
      <c r="AW61" s="9"/>
      <c r="AX61" s="8"/>
      <c r="AY61" s="9"/>
      <c r="AZ61" s="8"/>
      <c r="BA61" s="9"/>
      <c r="BB61" s="8"/>
    </row>
    <row r="62" spans="1:54" s="1" customFormat="1" ht="60.75" customHeight="1">
      <c r="A62" s="1" t="s">
        <v>215</v>
      </c>
      <c r="B62" s="1" t="s">
        <v>94</v>
      </c>
      <c r="C62" s="1" t="s">
        <v>221</v>
      </c>
      <c r="D62" s="1">
        <v>70343705</v>
      </c>
      <c r="F62" s="1" t="str">
        <f t="shared" si="3"/>
        <v>https://www.google.fr/search?q=PUMA+70343705&amp;client=firefox-b&amp;tbm=isch&amp;source=lnms&amp;sa=X&amp;ved=0ahUKEwj59ILMoPnTAhXDDxoKHYTrBwYQ_AUIJigB&amp;biw=1920&amp;bih=1009</v>
      </c>
      <c r="G62" s="7" t="str">
        <f t="shared" si="4"/>
        <v>Google Images</v>
      </c>
      <c r="H62" s="1" t="s">
        <v>95</v>
      </c>
      <c r="I62" s="5">
        <v>2</v>
      </c>
      <c r="J62" s="13">
        <v>6.5439999999999996</v>
      </c>
      <c r="K62" s="2">
        <f t="shared" si="2"/>
        <v>6.5</v>
      </c>
      <c r="L62" s="2">
        <v>13</v>
      </c>
      <c r="M62" s="2" t="s">
        <v>236</v>
      </c>
      <c r="N62" s="2" t="s">
        <v>233</v>
      </c>
      <c r="O62" s="2" t="s">
        <v>234</v>
      </c>
      <c r="P62" s="2" t="s">
        <v>252</v>
      </c>
      <c r="Q62" s="1" t="s">
        <v>217</v>
      </c>
      <c r="R62" s="8"/>
      <c r="S62" s="9"/>
      <c r="T62" s="8"/>
      <c r="U62" s="9"/>
      <c r="V62" s="8"/>
      <c r="W62" s="9"/>
      <c r="X62" s="8"/>
      <c r="Y62" s="9"/>
      <c r="Z62" s="8"/>
      <c r="AA62" s="9"/>
      <c r="AB62" s="8"/>
      <c r="AC62" s="9"/>
      <c r="AD62" s="8"/>
      <c r="AE62" s="9"/>
      <c r="AF62" s="8"/>
      <c r="AG62" s="9"/>
      <c r="AH62" s="8"/>
      <c r="AI62" s="9"/>
      <c r="AJ62" s="8"/>
      <c r="AK62" s="9"/>
      <c r="AL62" s="8"/>
      <c r="AM62" s="9"/>
      <c r="AN62" s="8"/>
      <c r="AO62" s="9"/>
      <c r="AP62" s="8">
        <v>1</v>
      </c>
      <c r="AQ62" s="9"/>
      <c r="AR62" s="8"/>
      <c r="AS62" s="9">
        <v>1</v>
      </c>
      <c r="AT62" s="8"/>
      <c r="AU62" s="9"/>
      <c r="AV62" s="8"/>
      <c r="AW62" s="9"/>
      <c r="AX62" s="8"/>
      <c r="AY62" s="9"/>
      <c r="AZ62" s="8"/>
      <c r="BA62" s="9"/>
      <c r="BB62" s="8"/>
    </row>
    <row r="63" spans="1:54" s="1" customFormat="1" ht="60.75" customHeight="1">
      <c r="A63" s="1" t="s">
        <v>215</v>
      </c>
      <c r="B63" s="1" t="s">
        <v>159</v>
      </c>
      <c r="C63" s="1" t="s">
        <v>223</v>
      </c>
      <c r="D63" s="1">
        <v>70343302</v>
      </c>
      <c r="F63" s="1" t="str">
        <f t="shared" si="3"/>
        <v>https://www.google.fr/search?q=PUMA+70343302&amp;client=firefox-b&amp;tbm=isch&amp;source=lnms&amp;sa=X&amp;ved=0ahUKEwj59ILMoPnTAhXDDxoKHYTrBwYQ_AUIJigB&amp;biw=1920&amp;bih=1009</v>
      </c>
      <c r="G63" s="7" t="str">
        <f t="shared" si="4"/>
        <v>Google Images</v>
      </c>
      <c r="H63" s="1" t="s">
        <v>160</v>
      </c>
      <c r="I63" s="5">
        <v>75</v>
      </c>
      <c r="J63" s="13">
        <v>6.18</v>
      </c>
      <c r="K63" s="2">
        <f t="shared" si="2"/>
        <v>7.5</v>
      </c>
      <c r="L63" s="2">
        <v>15</v>
      </c>
      <c r="M63" s="2" t="s">
        <v>236</v>
      </c>
      <c r="N63" s="2" t="s">
        <v>233</v>
      </c>
      <c r="O63" s="2" t="s">
        <v>234</v>
      </c>
      <c r="P63" s="2" t="s">
        <v>255</v>
      </c>
      <c r="Q63" s="1" t="s">
        <v>217</v>
      </c>
      <c r="R63" s="8"/>
      <c r="S63" s="9"/>
      <c r="T63" s="8"/>
      <c r="U63" s="9"/>
      <c r="V63" s="8"/>
      <c r="W63" s="9"/>
      <c r="X63" s="8"/>
      <c r="Y63" s="9"/>
      <c r="Z63" s="8"/>
      <c r="AA63" s="9"/>
      <c r="AB63" s="8"/>
      <c r="AC63" s="9"/>
      <c r="AD63" s="8"/>
      <c r="AE63" s="9"/>
      <c r="AF63" s="8"/>
      <c r="AG63" s="9"/>
      <c r="AH63" s="8"/>
      <c r="AI63" s="9"/>
      <c r="AJ63" s="8"/>
      <c r="AK63" s="9"/>
      <c r="AL63" s="8"/>
      <c r="AM63" s="9"/>
      <c r="AN63" s="8"/>
      <c r="AO63" s="9"/>
      <c r="AP63" s="8">
        <v>23</v>
      </c>
      <c r="AQ63" s="9">
        <v>48</v>
      </c>
      <c r="AR63" s="8">
        <v>4</v>
      </c>
      <c r="AS63" s="9"/>
      <c r="AT63" s="8"/>
      <c r="AU63" s="9"/>
      <c r="AV63" s="8"/>
      <c r="AW63" s="9"/>
      <c r="AX63" s="8"/>
      <c r="AY63" s="9"/>
      <c r="AZ63" s="8"/>
      <c r="BA63" s="9"/>
      <c r="BB63" s="8"/>
    </row>
    <row r="64" spans="1:54" s="1" customFormat="1" ht="60.75" customHeight="1">
      <c r="A64" s="1" t="s">
        <v>215</v>
      </c>
      <c r="B64" s="1" t="s">
        <v>161</v>
      </c>
      <c r="C64" s="1" t="s">
        <v>223</v>
      </c>
      <c r="D64" s="1">
        <v>70343338</v>
      </c>
      <c r="F64" s="1" t="str">
        <f t="shared" si="3"/>
        <v>https://www.google.fr/search?q=PUMA+70343338&amp;client=firefox-b&amp;tbm=isch&amp;source=lnms&amp;sa=X&amp;ved=0ahUKEwj59ILMoPnTAhXDDxoKHYTrBwYQ_AUIJigB&amp;biw=1920&amp;bih=1009</v>
      </c>
      <c r="G64" s="7" t="str">
        <f t="shared" si="4"/>
        <v>Google Images</v>
      </c>
      <c r="H64" s="1" t="s">
        <v>160</v>
      </c>
      <c r="I64" s="5">
        <v>40</v>
      </c>
      <c r="J64" s="13">
        <v>6.44</v>
      </c>
      <c r="K64" s="2">
        <f t="shared" si="2"/>
        <v>7.5</v>
      </c>
      <c r="L64" s="2">
        <v>15</v>
      </c>
      <c r="M64" s="2" t="s">
        <v>236</v>
      </c>
      <c r="N64" s="2" t="s">
        <v>233</v>
      </c>
      <c r="O64" s="2" t="s">
        <v>234</v>
      </c>
      <c r="P64" s="2" t="s">
        <v>255</v>
      </c>
      <c r="Q64" s="1" t="s">
        <v>217</v>
      </c>
      <c r="R64" s="8"/>
      <c r="S64" s="9"/>
      <c r="T64" s="8"/>
      <c r="U64" s="9"/>
      <c r="V64" s="8"/>
      <c r="W64" s="9"/>
      <c r="X64" s="8"/>
      <c r="Y64" s="9"/>
      <c r="Z64" s="8"/>
      <c r="AA64" s="9"/>
      <c r="AB64" s="8"/>
      <c r="AC64" s="9"/>
      <c r="AD64" s="8"/>
      <c r="AE64" s="9"/>
      <c r="AF64" s="8"/>
      <c r="AG64" s="9"/>
      <c r="AH64" s="8"/>
      <c r="AI64" s="9"/>
      <c r="AJ64" s="8"/>
      <c r="AK64" s="9"/>
      <c r="AL64" s="8"/>
      <c r="AM64" s="9"/>
      <c r="AN64" s="8"/>
      <c r="AO64" s="9"/>
      <c r="AP64" s="8">
        <v>2</v>
      </c>
      <c r="AQ64" s="9"/>
      <c r="AR64" s="8">
        <v>9</v>
      </c>
      <c r="AS64" s="9">
        <v>4</v>
      </c>
      <c r="AT64" s="8">
        <v>19</v>
      </c>
      <c r="AU64" s="9">
        <v>6</v>
      </c>
      <c r="AV64" s="8"/>
      <c r="AW64" s="9"/>
      <c r="AX64" s="8"/>
      <c r="AY64" s="9"/>
      <c r="AZ64" s="8"/>
      <c r="BA64" s="9"/>
      <c r="BB64" s="8"/>
    </row>
    <row r="65" spans="1:54" s="1" customFormat="1" ht="60.75" customHeight="1">
      <c r="A65" s="1" t="s">
        <v>215</v>
      </c>
      <c r="B65" s="1" t="s">
        <v>182</v>
      </c>
      <c r="C65" s="1" t="s">
        <v>223</v>
      </c>
      <c r="D65" s="1">
        <v>76542805</v>
      </c>
      <c r="F65" s="1" t="str">
        <f t="shared" si="3"/>
        <v>https://www.google.fr/search?q=PUMA+76542805&amp;client=firefox-b&amp;tbm=isch&amp;source=lnms&amp;sa=X&amp;ved=0ahUKEwj59ILMoPnTAhXDDxoKHYTrBwYQ_AUIJigB&amp;biw=1920&amp;bih=1009</v>
      </c>
      <c r="G65" s="7" t="str">
        <f t="shared" si="4"/>
        <v>Google Images</v>
      </c>
      <c r="H65" s="1" t="s">
        <v>183</v>
      </c>
      <c r="I65" s="5">
        <v>4</v>
      </c>
      <c r="J65" s="13">
        <v>7.74</v>
      </c>
      <c r="K65" s="2">
        <f t="shared" si="2"/>
        <v>15</v>
      </c>
      <c r="L65" s="2">
        <v>30</v>
      </c>
      <c r="M65" s="2" t="s">
        <v>236</v>
      </c>
      <c r="N65" s="2" t="s">
        <v>233</v>
      </c>
      <c r="O65" s="2" t="s">
        <v>234</v>
      </c>
      <c r="P65" s="2" t="s">
        <v>255</v>
      </c>
      <c r="Q65" s="1" t="s">
        <v>217</v>
      </c>
      <c r="R65" s="8"/>
      <c r="S65" s="9"/>
      <c r="T65" s="8"/>
      <c r="U65" s="9"/>
      <c r="V65" s="8"/>
      <c r="W65" s="9"/>
      <c r="X65" s="8"/>
      <c r="Y65" s="9"/>
      <c r="Z65" s="8"/>
      <c r="AA65" s="9"/>
      <c r="AB65" s="8"/>
      <c r="AC65" s="9"/>
      <c r="AD65" s="8"/>
      <c r="AE65" s="9"/>
      <c r="AF65" s="8"/>
      <c r="AG65" s="9"/>
      <c r="AH65" s="8"/>
      <c r="AI65" s="9"/>
      <c r="AJ65" s="8"/>
      <c r="AK65" s="9"/>
      <c r="AL65" s="8"/>
      <c r="AM65" s="9"/>
      <c r="AN65" s="8"/>
      <c r="AO65" s="9">
        <v>1</v>
      </c>
      <c r="AP65" s="8"/>
      <c r="AQ65" s="9">
        <v>2</v>
      </c>
      <c r="AR65" s="8">
        <v>1</v>
      </c>
      <c r="AS65" s="9"/>
      <c r="AT65" s="8"/>
      <c r="AU65" s="9"/>
      <c r="AV65" s="8"/>
      <c r="AW65" s="9"/>
      <c r="AX65" s="8"/>
      <c r="AY65" s="9"/>
      <c r="AZ65" s="8"/>
      <c r="BA65" s="9"/>
      <c r="BB65" s="8"/>
    </row>
    <row r="66" spans="1:54" s="1" customFormat="1" ht="60.75" customHeight="1">
      <c r="A66" s="1" t="s">
        <v>215</v>
      </c>
      <c r="B66" s="1" t="s">
        <v>184</v>
      </c>
      <c r="C66" s="1" t="s">
        <v>223</v>
      </c>
      <c r="D66" s="1">
        <v>76543203</v>
      </c>
      <c r="F66" s="1" t="str">
        <f t="shared" ref="F66:F96" si="5">"https://www.google.fr/search?q="&amp;A66&amp;"+"&amp;D66&amp;"&amp;client=firefox-b&amp;tbm=isch&amp;source=lnms&amp;sa=X&amp;ved=0ahUKEwj59ILMoPnTAhXDDxoKHYTrBwYQ_AUIJigB&amp;biw=1920&amp;bih=1009"</f>
        <v>https://www.google.fr/search?q=PUMA+76543203&amp;client=firefox-b&amp;tbm=isch&amp;source=lnms&amp;sa=X&amp;ved=0ahUKEwj59ILMoPnTAhXDDxoKHYTrBwYQ_AUIJigB&amp;biw=1920&amp;bih=1009</v>
      </c>
      <c r="G66" s="7" t="str">
        <f t="shared" ref="G66:G96" si="6">HYPERLINK(F66,"Google Images")</f>
        <v>Google Images</v>
      </c>
      <c r="H66" s="1" t="s">
        <v>185</v>
      </c>
      <c r="I66" s="5">
        <v>290</v>
      </c>
      <c r="J66" s="13">
        <v>7.74</v>
      </c>
      <c r="K66" s="2">
        <f t="shared" si="2"/>
        <v>15</v>
      </c>
      <c r="L66" s="2">
        <v>30</v>
      </c>
      <c r="M66" s="2" t="s">
        <v>236</v>
      </c>
      <c r="N66" s="2" t="s">
        <v>233</v>
      </c>
      <c r="O66" s="2" t="s">
        <v>234</v>
      </c>
      <c r="P66" s="2" t="s">
        <v>255</v>
      </c>
      <c r="Q66" s="1" t="s">
        <v>217</v>
      </c>
      <c r="R66" s="8"/>
      <c r="S66" s="9"/>
      <c r="T66" s="8"/>
      <c r="U66" s="9"/>
      <c r="V66" s="8"/>
      <c r="W66" s="9"/>
      <c r="X66" s="8"/>
      <c r="Y66" s="9"/>
      <c r="Z66" s="8"/>
      <c r="AA66" s="9"/>
      <c r="AB66" s="8"/>
      <c r="AC66" s="9"/>
      <c r="AD66" s="8"/>
      <c r="AE66" s="9"/>
      <c r="AF66" s="8"/>
      <c r="AG66" s="9"/>
      <c r="AH66" s="8"/>
      <c r="AI66" s="9"/>
      <c r="AJ66" s="8"/>
      <c r="AK66" s="9"/>
      <c r="AL66" s="8"/>
      <c r="AM66" s="9">
        <v>18</v>
      </c>
      <c r="AN66" s="8">
        <v>45</v>
      </c>
      <c r="AO66" s="9">
        <v>16</v>
      </c>
      <c r="AP66" s="8">
        <v>29</v>
      </c>
      <c r="AQ66" s="9">
        <v>14</v>
      </c>
      <c r="AR66" s="8">
        <v>60</v>
      </c>
      <c r="AS66" s="9">
        <v>35</v>
      </c>
      <c r="AT66" s="8">
        <v>73</v>
      </c>
      <c r="AU66" s="9"/>
      <c r="AV66" s="8"/>
      <c r="AW66" s="9"/>
      <c r="AX66" s="8"/>
      <c r="AY66" s="9"/>
      <c r="AZ66" s="8"/>
      <c r="BA66" s="9"/>
      <c r="BB66" s="8"/>
    </row>
    <row r="67" spans="1:54" s="1" customFormat="1" ht="60.75" customHeight="1">
      <c r="A67" s="1" t="s">
        <v>215</v>
      </c>
      <c r="B67" s="1" t="s">
        <v>176</v>
      </c>
      <c r="C67" s="1" t="s">
        <v>223</v>
      </c>
      <c r="D67" s="1">
        <v>70426218</v>
      </c>
      <c r="F67" s="1" t="str">
        <f t="shared" si="5"/>
        <v>https://www.google.fr/search?q=PUMA+70426218&amp;client=firefox-b&amp;tbm=isch&amp;source=lnms&amp;sa=X&amp;ved=0ahUKEwj59ILMoPnTAhXDDxoKHYTrBwYQ_AUIJigB&amp;biw=1920&amp;bih=1009</v>
      </c>
      <c r="G67" s="7" t="str">
        <f t="shared" si="6"/>
        <v>Google Images</v>
      </c>
      <c r="H67" s="1" t="s">
        <v>177</v>
      </c>
      <c r="I67" s="5">
        <v>74</v>
      </c>
      <c r="J67" s="13">
        <v>7.74</v>
      </c>
      <c r="K67" s="2">
        <f t="shared" ref="K67:K96" si="7">L67/2</f>
        <v>15</v>
      </c>
      <c r="L67" s="2">
        <v>30</v>
      </c>
      <c r="M67" s="2" t="s">
        <v>236</v>
      </c>
      <c r="N67" s="2" t="s">
        <v>233</v>
      </c>
      <c r="O67" s="2" t="s">
        <v>234</v>
      </c>
      <c r="P67" s="2" t="s">
        <v>254</v>
      </c>
      <c r="Q67" s="1" t="s">
        <v>217</v>
      </c>
      <c r="R67" s="8"/>
      <c r="S67" s="9">
        <v>11</v>
      </c>
      <c r="T67" s="8">
        <v>23</v>
      </c>
      <c r="U67" s="9">
        <v>15</v>
      </c>
      <c r="V67" s="8">
        <v>11</v>
      </c>
      <c r="W67" s="9">
        <v>10</v>
      </c>
      <c r="X67" s="8">
        <v>4</v>
      </c>
      <c r="Y67" s="9"/>
      <c r="Z67" s="8"/>
      <c r="AA67" s="9"/>
      <c r="AB67" s="8"/>
      <c r="AC67" s="9"/>
      <c r="AD67" s="8"/>
      <c r="AE67" s="9"/>
      <c r="AF67" s="8"/>
      <c r="AG67" s="9"/>
      <c r="AH67" s="8"/>
      <c r="AI67" s="9"/>
      <c r="AJ67" s="8"/>
      <c r="AK67" s="9"/>
      <c r="AL67" s="8"/>
      <c r="AM67" s="9"/>
      <c r="AN67" s="8"/>
      <c r="AO67" s="9"/>
      <c r="AP67" s="8"/>
      <c r="AQ67" s="9"/>
      <c r="AR67" s="8"/>
      <c r="AS67" s="9"/>
      <c r="AT67" s="8"/>
      <c r="AU67" s="9"/>
      <c r="AV67" s="8"/>
      <c r="AW67" s="9"/>
      <c r="AX67" s="8"/>
      <c r="AY67" s="9"/>
      <c r="AZ67" s="8"/>
      <c r="BA67" s="9"/>
      <c r="BB67" s="8"/>
    </row>
    <row r="68" spans="1:54" s="1" customFormat="1" ht="60.75" customHeight="1">
      <c r="A68" s="1" t="s">
        <v>215</v>
      </c>
      <c r="B68" s="1" t="s">
        <v>90</v>
      </c>
      <c r="C68" s="1" t="s">
        <v>221</v>
      </c>
      <c r="D68" s="1">
        <v>70343702</v>
      </c>
      <c r="F68" s="1" t="str">
        <f t="shared" si="5"/>
        <v>https://www.google.fr/search?q=PUMA+70343702&amp;client=firefox-b&amp;tbm=isch&amp;source=lnms&amp;sa=X&amp;ved=0ahUKEwj59ILMoPnTAhXDDxoKHYTrBwYQ_AUIJigB&amp;biw=1920&amp;bih=1009</v>
      </c>
      <c r="G68" s="7" t="str">
        <f t="shared" si="6"/>
        <v>Google Images</v>
      </c>
      <c r="H68" s="1" t="s">
        <v>91</v>
      </c>
      <c r="I68" s="5">
        <v>1279</v>
      </c>
      <c r="J68" s="13">
        <v>6.44</v>
      </c>
      <c r="K68" s="2">
        <f t="shared" si="7"/>
        <v>6.5</v>
      </c>
      <c r="L68" s="2">
        <v>13</v>
      </c>
      <c r="M68" s="2" t="s">
        <v>232</v>
      </c>
      <c r="N68" s="2" t="s">
        <v>233</v>
      </c>
      <c r="O68" s="2" t="s">
        <v>234</v>
      </c>
      <c r="P68" s="2" t="s">
        <v>252</v>
      </c>
      <c r="Q68" s="1" t="s">
        <v>217</v>
      </c>
      <c r="R68" s="8"/>
      <c r="S68" s="9"/>
      <c r="T68" s="8"/>
      <c r="U68" s="9"/>
      <c r="V68" s="8"/>
      <c r="W68" s="9"/>
      <c r="X68" s="8"/>
      <c r="Y68" s="9"/>
      <c r="Z68" s="8"/>
      <c r="AA68" s="9"/>
      <c r="AB68" s="8"/>
      <c r="AC68" s="9"/>
      <c r="AD68" s="8"/>
      <c r="AE68" s="9"/>
      <c r="AF68" s="8"/>
      <c r="AG68" s="9"/>
      <c r="AH68" s="8"/>
      <c r="AI68" s="9"/>
      <c r="AJ68" s="8"/>
      <c r="AK68" s="9"/>
      <c r="AL68" s="8"/>
      <c r="AM68" s="9"/>
      <c r="AN68" s="8"/>
      <c r="AO68" s="9"/>
      <c r="AP68" s="8">
        <v>152</v>
      </c>
      <c r="AQ68" s="9">
        <v>267</v>
      </c>
      <c r="AR68" s="8">
        <v>283</v>
      </c>
      <c r="AS68" s="9">
        <v>270</v>
      </c>
      <c r="AT68" s="8">
        <v>230</v>
      </c>
      <c r="AU68" s="9">
        <v>77</v>
      </c>
      <c r="AV68" s="8"/>
      <c r="AW68" s="9"/>
      <c r="AX68" s="8"/>
      <c r="AY68" s="9"/>
      <c r="AZ68" s="8"/>
      <c r="BA68" s="9"/>
      <c r="BB68" s="8"/>
    </row>
    <row r="69" spans="1:54" s="1" customFormat="1" ht="60.75" customHeight="1">
      <c r="A69" s="1" t="s">
        <v>215</v>
      </c>
      <c r="B69" s="1" t="s">
        <v>92</v>
      </c>
      <c r="C69" s="1" t="s">
        <v>221</v>
      </c>
      <c r="D69" s="1">
        <v>70343704</v>
      </c>
      <c r="F69" s="1" t="str">
        <f t="shared" si="5"/>
        <v>https://www.google.fr/search?q=PUMA+70343704&amp;client=firefox-b&amp;tbm=isch&amp;source=lnms&amp;sa=X&amp;ved=0ahUKEwj59ILMoPnTAhXDDxoKHYTrBwYQ_AUIJigB&amp;biw=1920&amp;bih=1009</v>
      </c>
      <c r="G69" s="7" t="str">
        <f t="shared" si="6"/>
        <v>Google Images</v>
      </c>
      <c r="H69" s="1" t="s">
        <v>93</v>
      </c>
      <c r="I69" s="5">
        <v>382</v>
      </c>
      <c r="J69" s="13">
        <v>6.44</v>
      </c>
      <c r="K69" s="2">
        <f t="shared" si="7"/>
        <v>6.5</v>
      </c>
      <c r="L69" s="2">
        <v>13</v>
      </c>
      <c r="M69" s="2" t="s">
        <v>232</v>
      </c>
      <c r="N69" s="2" t="s">
        <v>233</v>
      </c>
      <c r="O69" s="2" t="s">
        <v>234</v>
      </c>
      <c r="P69" s="2" t="s">
        <v>252</v>
      </c>
      <c r="Q69" s="1" t="s">
        <v>217</v>
      </c>
      <c r="R69" s="8"/>
      <c r="S69" s="9"/>
      <c r="T69" s="8"/>
      <c r="U69" s="9"/>
      <c r="V69" s="8"/>
      <c r="W69" s="9"/>
      <c r="X69" s="8"/>
      <c r="Y69" s="9"/>
      <c r="Z69" s="8"/>
      <c r="AA69" s="9"/>
      <c r="AB69" s="8"/>
      <c r="AC69" s="9"/>
      <c r="AD69" s="8"/>
      <c r="AE69" s="9"/>
      <c r="AF69" s="8"/>
      <c r="AG69" s="9"/>
      <c r="AH69" s="8"/>
      <c r="AI69" s="9"/>
      <c r="AJ69" s="8"/>
      <c r="AK69" s="9"/>
      <c r="AL69" s="8"/>
      <c r="AM69" s="9"/>
      <c r="AN69" s="8"/>
      <c r="AO69" s="9"/>
      <c r="AP69" s="8">
        <v>74</v>
      </c>
      <c r="AQ69" s="9">
        <v>233</v>
      </c>
      <c r="AR69" s="8"/>
      <c r="AS69" s="9"/>
      <c r="AT69" s="8"/>
      <c r="AU69" s="9">
        <v>75</v>
      </c>
      <c r="AV69" s="8"/>
      <c r="AW69" s="9"/>
      <c r="AX69" s="8"/>
      <c r="AY69" s="9"/>
      <c r="AZ69" s="8"/>
      <c r="BA69" s="9"/>
      <c r="BB69" s="8"/>
    </row>
    <row r="70" spans="1:54" s="1" customFormat="1" ht="60.75" customHeight="1">
      <c r="A70" s="1" t="s">
        <v>215</v>
      </c>
      <c r="B70" s="1" t="s">
        <v>84</v>
      </c>
      <c r="C70" s="1" t="s">
        <v>221</v>
      </c>
      <c r="D70" s="1">
        <v>70343602</v>
      </c>
      <c r="F70" s="1" t="str">
        <f t="shared" si="5"/>
        <v>https://www.google.fr/search?q=PUMA+70343602&amp;client=firefox-b&amp;tbm=isch&amp;source=lnms&amp;sa=X&amp;ved=0ahUKEwj59ILMoPnTAhXDDxoKHYTrBwYQ_AUIJigB&amp;biw=1920&amp;bih=1009</v>
      </c>
      <c r="G70" s="7" t="str">
        <f t="shared" si="6"/>
        <v>Google Images</v>
      </c>
      <c r="H70" s="1" t="s">
        <v>85</v>
      </c>
      <c r="I70" s="5">
        <v>960</v>
      </c>
      <c r="J70" s="13">
        <v>6.7</v>
      </c>
      <c r="K70" s="2">
        <f t="shared" si="7"/>
        <v>7.5</v>
      </c>
      <c r="L70" s="2">
        <v>15</v>
      </c>
      <c r="M70" s="2" t="s">
        <v>232</v>
      </c>
      <c r="N70" s="2" t="s">
        <v>233</v>
      </c>
      <c r="O70" s="2" t="s">
        <v>234</v>
      </c>
      <c r="P70" s="2" t="s">
        <v>253</v>
      </c>
      <c r="Q70" s="1" t="s">
        <v>217</v>
      </c>
      <c r="R70" s="8"/>
      <c r="S70" s="9"/>
      <c r="T70" s="8">
        <v>499</v>
      </c>
      <c r="U70" s="9">
        <v>297</v>
      </c>
      <c r="V70" s="8">
        <v>43</v>
      </c>
      <c r="W70" s="9">
        <v>76</v>
      </c>
      <c r="X70" s="8">
        <v>45</v>
      </c>
      <c r="Y70" s="9"/>
      <c r="Z70" s="8"/>
      <c r="AA70" s="9"/>
      <c r="AB70" s="8"/>
      <c r="AC70" s="9"/>
      <c r="AD70" s="8"/>
      <c r="AE70" s="9"/>
      <c r="AF70" s="8"/>
      <c r="AG70" s="9"/>
      <c r="AH70" s="8"/>
      <c r="AI70" s="9"/>
      <c r="AJ70" s="8"/>
      <c r="AK70" s="9"/>
      <c r="AL70" s="8"/>
      <c r="AM70" s="9"/>
      <c r="AN70" s="8"/>
      <c r="AO70" s="8"/>
      <c r="AP70" s="8"/>
      <c r="AQ70" s="8"/>
      <c r="AR70" s="8"/>
      <c r="AS70" s="8"/>
      <c r="AT70" s="8"/>
      <c r="AU70" s="8"/>
      <c r="AV70" s="8"/>
      <c r="AW70" s="9"/>
      <c r="AX70" s="8"/>
      <c r="AY70" s="9"/>
      <c r="AZ70" s="8"/>
      <c r="BA70" s="9"/>
      <c r="BB70" s="8"/>
    </row>
    <row r="71" spans="1:54" s="1" customFormat="1" ht="60.75" customHeight="1">
      <c r="A71" s="1" t="s">
        <v>215</v>
      </c>
      <c r="B71" s="1" t="s">
        <v>88</v>
      </c>
      <c r="C71" s="1" t="s">
        <v>221</v>
      </c>
      <c r="D71" s="1">
        <v>70343606</v>
      </c>
      <c r="F71" s="1" t="str">
        <f t="shared" si="5"/>
        <v>https://www.google.fr/search?q=PUMA+70343606&amp;client=firefox-b&amp;tbm=isch&amp;source=lnms&amp;sa=X&amp;ved=0ahUKEwj59ILMoPnTAhXDDxoKHYTrBwYQ_AUIJigB&amp;biw=1920&amp;bih=1009</v>
      </c>
      <c r="G71" s="7" t="str">
        <f t="shared" si="6"/>
        <v>Google Images</v>
      </c>
      <c r="H71" s="1" t="s">
        <v>89</v>
      </c>
      <c r="I71" s="5">
        <v>25</v>
      </c>
      <c r="J71" s="13">
        <v>6.7</v>
      </c>
      <c r="K71" s="2">
        <f t="shared" si="7"/>
        <v>7.5</v>
      </c>
      <c r="L71" s="2">
        <v>15</v>
      </c>
      <c r="M71" s="2" t="s">
        <v>232</v>
      </c>
      <c r="N71" s="2" t="s">
        <v>233</v>
      </c>
      <c r="O71" s="2" t="s">
        <v>234</v>
      </c>
      <c r="P71" s="2" t="s">
        <v>253</v>
      </c>
      <c r="Q71" s="1" t="s">
        <v>217</v>
      </c>
      <c r="R71" s="8"/>
      <c r="S71" s="9"/>
      <c r="T71" s="8"/>
      <c r="U71" s="9">
        <v>17</v>
      </c>
      <c r="V71" s="8">
        <v>4</v>
      </c>
      <c r="W71" s="9">
        <v>4</v>
      </c>
      <c r="X71" s="8"/>
      <c r="Y71" s="9"/>
      <c r="Z71" s="8"/>
      <c r="AA71" s="9"/>
      <c r="AB71" s="8"/>
      <c r="AC71" s="9"/>
      <c r="AD71" s="8"/>
      <c r="AE71" s="9"/>
      <c r="AF71" s="8"/>
      <c r="AG71" s="9"/>
      <c r="AH71" s="8"/>
      <c r="AI71" s="9"/>
      <c r="AJ71" s="8"/>
      <c r="AK71" s="9"/>
      <c r="AL71" s="8"/>
      <c r="AM71" s="9"/>
      <c r="AN71" s="8"/>
      <c r="AO71" s="9"/>
      <c r="AP71" s="8"/>
      <c r="AQ71" s="9"/>
      <c r="AR71" s="8"/>
      <c r="AS71" s="9"/>
      <c r="AT71" s="8"/>
      <c r="AU71" s="9"/>
      <c r="AV71" s="8"/>
      <c r="AW71" s="9"/>
      <c r="AX71" s="8"/>
      <c r="AY71" s="9"/>
      <c r="AZ71" s="8"/>
      <c r="BA71" s="9"/>
      <c r="BB71" s="8"/>
    </row>
    <row r="72" spans="1:54" s="1" customFormat="1" ht="60.75" customHeight="1">
      <c r="A72" s="1" t="s">
        <v>215</v>
      </c>
      <c r="B72" s="1" t="s">
        <v>82</v>
      </c>
      <c r="C72" s="1" t="s">
        <v>221</v>
      </c>
      <c r="D72" s="1">
        <v>70343601</v>
      </c>
      <c r="F72" s="1" t="str">
        <f t="shared" si="5"/>
        <v>https://www.google.fr/search?q=PUMA+70343601&amp;client=firefox-b&amp;tbm=isch&amp;source=lnms&amp;sa=X&amp;ved=0ahUKEwj59ILMoPnTAhXDDxoKHYTrBwYQ_AUIJigB&amp;biw=1920&amp;bih=1009</v>
      </c>
      <c r="G72" s="7" t="str">
        <f t="shared" si="6"/>
        <v>Google Images</v>
      </c>
      <c r="H72" s="1" t="s">
        <v>83</v>
      </c>
      <c r="I72" s="5">
        <v>10</v>
      </c>
      <c r="J72" s="13">
        <v>6.7</v>
      </c>
      <c r="K72" s="2">
        <f t="shared" si="7"/>
        <v>7.5</v>
      </c>
      <c r="L72" s="2">
        <v>15</v>
      </c>
      <c r="M72" s="2" t="s">
        <v>232</v>
      </c>
      <c r="N72" s="2" t="s">
        <v>233</v>
      </c>
      <c r="O72" s="2" t="s">
        <v>234</v>
      </c>
      <c r="P72" s="2" t="s">
        <v>253</v>
      </c>
      <c r="Q72" s="1" t="s">
        <v>217</v>
      </c>
      <c r="R72" s="8"/>
      <c r="S72" s="9"/>
      <c r="T72" s="8">
        <v>10</v>
      </c>
      <c r="U72" s="9"/>
      <c r="V72" s="8"/>
      <c r="W72" s="9"/>
      <c r="X72" s="8"/>
      <c r="Y72" s="9"/>
      <c r="Z72" s="8"/>
      <c r="AA72" s="9"/>
      <c r="AB72" s="8"/>
      <c r="AC72" s="9"/>
      <c r="AD72" s="8"/>
      <c r="AE72" s="9"/>
      <c r="AF72" s="8"/>
      <c r="AG72" s="9"/>
      <c r="AH72" s="8"/>
      <c r="AI72" s="9"/>
      <c r="AJ72" s="8"/>
      <c r="AK72" s="9"/>
      <c r="AL72" s="8"/>
      <c r="AM72" s="9"/>
      <c r="AN72" s="8"/>
      <c r="AO72" s="9"/>
      <c r="AP72" s="8"/>
      <c r="AQ72" s="9"/>
      <c r="AR72" s="8"/>
      <c r="AS72" s="9"/>
      <c r="AT72" s="8"/>
      <c r="AU72" s="9"/>
      <c r="AV72" s="8"/>
      <c r="AW72" s="9"/>
      <c r="AX72" s="8"/>
      <c r="AY72" s="9"/>
      <c r="AZ72" s="8"/>
      <c r="BA72" s="9"/>
      <c r="BB72" s="8"/>
    </row>
    <row r="73" spans="1:54" s="1" customFormat="1" ht="60.75" customHeight="1">
      <c r="A73" s="1" t="s">
        <v>215</v>
      </c>
      <c r="B73" s="1" t="s">
        <v>86</v>
      </c>
      <c r="C73" s="1" t="s">
        <v>221</v>
      </c>
      <c r="D73" s="1">
        <v>70343604</v>
      </c>
      <c r="F73" s="1" t="str">
        <f t="shared" si="5"/>
        <v>https://www.google.fr/search?q=PUMA+70343604&amp;client=firefox-b&amp;tbm=isch&amp;source=lnms&amp;sa=X&amp;ved=0ahUKEwj59ILMoPnTAhXDDxoKHYTrBwYQ_AUIJigB&amp;biw=1920&amp;bih=1009</v>
      </c>
      <c r="G73" s="7" t="str">
        <f t="shared" si="6"/>
        <v>Google Images</v>
      </c>
      <c r="H73" s="1" t="s">
        <v>87</v>
      </c>
      <c r="I73" s="5">
        <v>1</v>
      </c>
      <c r="J73" s="13">
        <v>6.7</v>
      </c>
      <c r="K73" s="2">
        <f t="shared" si="7"/>
        <v>7.5</v>
      </c>
      <c r="L73" s="2">
        <v>15</v>
      </c>
      <c r="M73" s="2" t="s">
        <v>232</v>
      </c>
      <c r="N73" s="2" t="s">
        <v>233</v>
      </c>
      <c r="O73" s="2" t="s">
        <v>234</v>
      </c>
      <c r="P73" s="2" t="s">
        <v>253</v>
      </c>
      <c r="Q73" s="1" t="s">
        <v>217</v>
      </c>
      <c r="R73" s="8"/>
      <c r="S73" s="9"/>
      <c r="T73" s="8"/>
      <c r="U73" s="9"/>
      <c r="V73" s="8"/>
      <c r="W73" s="9">
        <v>1</v>
      </c>
      <c r="X73" s="8"/>
      <c r="Y73" s="9"/>
      <c r="Z73" s="8"/>
      <c r="AA73" s="9"/>
      <c r="AB73" s="8"/>
      <c r="AC73" s="9"/>
      <c r="AD73" s="8"/>
      <c r="AE73" s="9"/>
      <c r="AF73" s="8"/>
      <c r="AG73" s="9"/>
      <c r="AH73" s="8"/>
      <c r="AI73" s="9"/>
      <c r="AJ73" s="8"/>
      <c r="AK73" s="9"/>
      <c r="AL73" s="8"/>
      <c r="AM73" s="9"/>
      <c r="AN73" s="8"/>
      <c r="AO73" s="9"/>
      <c r="AP73" s="8"/>
      <c r="AQ73" s="9"/>
      <c r="AR73" s="8"/>
      <c r="AS73" s="9"/>
      <c r="AT73" s="8"/>
      <c r="AU73" s="9"/>
      <c r="AV73" s="8"/>
      <c r="AW73" s="9"/>
      <c r="AX73" s="8"/>
      <c r="AY73" s="9"/>
      <c r="AZ73" s="8"/>
      <c r="BA73" s="9"/>
      <c r="BB73" s="8"/>
    </row>
    <row r="74" spans="1:54" s="1" customFormat="1" ht="60.75" customHeight="1">
      <c r="A74" s="1" t="s">
        <v>215</v>
      </c>
      <c r="B74" s="1" t="s">
        <v>51</v>
      </c>
      <c r="C74" s="1" t="s">
        <v>220</v>
      </c>
      <c r="D74" s="1">
        <v>75356107</v>
      </c>
      <c r="F74" s="1" t="str">
        <f t="shared" si="5"/>
        <v>https://www.google.fr/search?q=PUMA+75356107&amp;client=firefox-b&amp;tbm=isch&amp;source=lnms&amp;sa=X&amp;ved=0ahUKEwj59ILMoPnTAhXDDxoKHYTrBwYQ_AUIJigB&amp;biw=1920&amp;bih=1009</v>
      </c>
      <c r="G74" s="7" t="str">
        <f t="shared" si="6"/>
        <v>Google Images</v>
      </c>
      <c r="H74" s="1" t="s">
        <v>52</v>
      </c>
      <c r="I74" s="5">
        <v>7</v>
      </c>
      <c r="J74" s="13">
        <v>4.0999999999999996</v>
      </c>
      <c r="K74" s="2">
        <f t="shared" si="7"/>
        <v>9</v>
      </c>
      <c r="L74" s="2">
        <v>18</v>
      </c>
      <c r="M74" s="2" t="s">
        <v>246</v>
      </c>
      <c r="N74" s="2" t="s">
        <v>243</v>
      </c>
      <c r="O74" s="2" t="s">
        <v>244</v>
      </c>
      <c r="P74" s="2" t="s">
        <v>253</v>
      </c>
      <c r="Q74" s="1" t="s">
        <v>217</v>
      </c>
      <c r="R74" s="8"/>
      <c r="S74" s="9"/>
      <c r="T74" s="8"/>
      <c r="U74" s="9"/>
      <c r="V74" s="8"/>
      <c r="W74" s="9"/>
      <c r="X74" s="8"/>
      <c r="Y74" s="9"/>
      <c r="Z74" s="8"/>
      <c r="AA74" s="9"/>
      <c r="AB74" s="8"/>
      <c r="AC74" s="9"/>
      <c r="AD74" s="8"/>
      <c r="AE74" s="9"/>
      <c r="AF74" s="8"/>
      <c r="AG74" s="9"/>
      <c r="AH74" s="8"/>
      <c r="AI74" s="9"/>
      <c r="AJ74" s="8"/>
      <c r="AK74" s="9"/>
      <c r="AL74" s="8"/>
      <c r="AM74" s="9"/>
      <c r="AN74" s="8"/>
      <c r="AO74" s="9"/>
      <c r="AP74" s="8"/>
      <c r="AQ74" s="9"/>
      <c r="AR74" s="8"/>
      <c r="AS74" s="9"/>
      <c r="AT74" s="8"/>
      <c r="AU74" s="9"/>
      <c r="AV74" s="8"/>
      <c r="AW74" s="9"/>
      <c r="AX74" s="8">
        <v>2</v>
      </c>
      <c r="AY74" s="9">
        <v>2</v>
      </c>
      <c r="AZ74" s="8"/>
      <c r="BA74" s="9">
        <v>3</v>
      </c>
      <c r="BB74" s="8"/>
    </row>
    <row r="75" spans="1:54" s="1" customFormat="1" ht="60.75" customHeight="1">
      <c r="A75" s="1" t="s">
        <v>215</v>
      </c>
      <c r="B75" s="1" t="s">
        <v>165</v>
      </c>
      <c r="C75" s="1" t="s">
        <v>223</v>
      </c>
      <c r="D75" s="1">
        <v>70343841</v>
      </c>
      <c r="F75" s="1" t="str">
        <f t="shared" si="5"/>
        <v>https://www.google.fr/search?q=PUMA+70343841&amp;client=firefox-b&amp;tbm=isch&amp;source=lnms&amp;sa=X&amp;ved=0ahUKEwj59ILMoPnTAhXDDxoKHYTrBwYQ_AUIJigB&amp;biw=1920&amp;bih=1009</v>
      </c>
      <c r="G75" s="7" t="str">
        <f t="shared" si="6"/>
        <v>Google Images</v>
      </c>
      <c r="H75" s="1" t="s">
        <v>166</v>
      </c>
      <c r="I75" s="5">
        <v>58</v>
      </c>
      <c r="J75" s="13">
        <v>4.0999999999999996</v>
      </c>
      <c r="K75" s="2">
        <f t="shared" si="7"/>
        <v>6</v>
      </c>
      <c r="L75" s="2">
        <v>12</v>
      </c>
      <c r="M75" s="2" t="s">
        <v>236</v>
      </c>
      <c r="N75" s="2" t="s">
        <v>243</v>
      </c>
      <c r="O75" s="2" t="s">
        <v>244</v>
      </c>
      <c r="P75" s="2" t="s">
        <v>254</v>
      </c>
      <c r="Q75" s="1" t="s">
        <v>217</v>
      </c>
      <c r="R75" s="8"/>
      <c r="S75" s="9"/>
      <c r="T75" s="8"/>
      <c r="U75" s="9"/>
      <c r="V75" s="8"/>
      <c r="W75" s="9"/>
      <c r="X75" s="8"/>
      <c r="Y75" s="9"/>
      <c r="Z75" s="8"/>
      <c r="AA75" s="9"/>
      <c r="AB75" s="8"/>
      <c r="AC75" s="9"/>
      <c r="AD75" s="8"/>
      <c r="AE75" s="9"/>
      <c r="AF75" s="8"/>
      <c r="AG75" s="9"/>
      <c r="AH75" s="8"/>
      <c r="AI75" s="9"/>
      <c r="AJ75" s="8"/>
      <c r="AK75" s="9"/>
      <c r="AL75" s="8"/>
      <c r="AM75" s="9"/>
      <c r="AN75" s="8"/>
      <c r="AO75" s="9"/>
      <c r="AP75" s="8"/>
      <c r="AQ75" s="9"/>
      <c r="AR75" s="8"/>
      <c r="AS75" s="9"/>
      <c r="AT75" s="8"/>
      <c r="AU75" s="9"/>
      <c r="AV75" s="8">
        <v>13</v>
      </c>
      <c r="AW75" s="9">
        <v>9</v>
      </c>
      <c r="AX75" s="8">
        <v>17</v>
      </c>
      <c r="AY75" s="9"/>
      <c r="AZ75" s="8">
        <v>19</v>
      </c>
      <c r="BA75" s="9"/>
      <c r="BB75" s="8"/>
    </row>
    <row r="76" spans="1:54" s="1" customFormat="1" ht="60.75" customHeight="1">
      <c r="A76" s="1" t="s">
        <v>215</v>
      </c>
      <c r="B76" s="1" t="s">
        <v>178</v>
      </c>
      <c r="C76" s="1" t="s">
        <v>223</v>
      </c>
      <c r="D76" s="1">
        <v>75927232</v>
      </c>
      <c r="F76" s="1" t="str">
        <f t="shared" si="5"/>
        <v>https://www.google.fr/search?q=PUMA+75927232&amp;client=firefox-b&amp;tbm=isch&amp;source=lnms&amp;sa=X&amp;ved=0ahUKEwj59ILMoPnTAhXDDxoKHYTrBwYQ_AUIJigB&amp;biw=1920&amp;bih=1009</v>
      </c>
      <c r="G76" s="7" t="str">
        <f t="shared" si="6"/>
        <v>Google Images</v>
      </c>
      <c r="H76" s="1" t="s">
        <v>179</v>
      </c>
      <c r="I76" s="5">
        <v>25</v>
      </c>
      <c r="J76" s="13">
        <v>5.1400000000000006</v>
      </c>
      <c r="K76" s="2">
        <f t="shared" si="7"/>
        <v>12.5</v>
      </c>
      <c r="L76" s="2">
        <v>25</v>
      </c>
      <c r="M76" s="2" t="s">
        <v>236</v>
      </c>
      <c r="N76" s="2" t="s">
        <v>243</v>
      </c>
      <c r="O76" s="2" t="s">
        <v>244</v>
      </c>
      <c r="P76" s="2" t="s">
        <v>254</v>
      </c>
      <c r="Q76" s="1" t="s">
        <v>217</v>
      </c>
      <c r="R76" s="8"/>
      <c r="S76" s="9"/>
      <c r="T76" s="8"/>
      <c r="U76" s="9"/>
      <c r="V76" s="8"/>
      <c r="W76" s="9"/>
      <c r="X76" s="8"/>
      <c r="Y76" s="9"/>
      <c r="Z76" s="8"/>
      <c r="AA76" s="9"/>
      <c r="AB76" s="8"/>
      <c r="AC76" s="9"/>
      <c r="AD76" s="8"/>
      <c r="AE76" s="9"/>
      <c r="AF76" s="8"/>
      <c r="AG76" s="9"/>
      <c r="AH76" s="8"/>
      <c r="AI76" s="9"/>
      <c r="AJ76" s="8"/>
      <c r="AK76" s="9"/>
      <c r="AL76" s="8"/>
      <c r="AM76" s="9"/>
      <c r="AN76" s="8"/>
      <c r="AO76" s="9"/>
      <c r="AP76" s="8"/>
      <c r="AQ76" s="9"/>
      <c r="AR76" s="8"/>
      <c r="AS76" s="9"/>
      <c r="AT76" s="8"/>
      <c r="AU76" s="9"/>
      <c r="AV76" s="8"/>
      <c r="AW76" s="9">
        <v>13</v>
      </c>
      <c r="AX76" s="8">
        <v>9</v>
      </c>
      <c r="AY76" s="9"/>
      <c r="AZ76" s="8"/>
      <c r="BA76" s="9">
        <v>3</v>
      </c>
      <c r="BB76" s="8"/>
    </row>
    <row r="77" spans="1:54" s="1" customFormat="1" ht="60.75" customHeight="1">
      <c r="A77" s="1" t="s">
        <v>215</v>
      </c>
      <c r="B77" s="1" t="s">
        <v>194</v>
      </c>
      <c r="C77" s="1" t="s">
        <v>224</v>
      </c>
      <c r="D77" s="1">
        <v>53494804</v>
      </c>
      <c r="F77" s="1" t="str">
        <f t="shared" si="5"/>
        <v>https://www.google.fr/search?q=PUMA+53494804&amp;client=firefox-b&amp;tbm=isch&amp;source=lnms&amp;sa=X&amp;ved=0ahUKEwj59ILMoPnTAhXDDxoKHYTrBwYQ_AUIJigB&amp;biw=1920&amp;bih=1009</v>
      </c>
      <c r="G77" s="7" t="str">
        <f t="shared" si="6"/>
        <v>Google Images</v>
      </c>
      <c r="H77" s="1" t="s">
        <v>195</v>
      </c>
      <c r="I77" s="5">
        <v>600</v>
      </c>
      <c r="J77" s="13">
        <v>16.060000000000002</v>
      </c>
      <c r="K77" s="2">
        <f t="shared" si="7"/>
        <v>25</v>
      </c>
      <c r="L77" s="2">
        <v>50</v>
      </c>
      <c r="M77" s="2" t="s">
        <v>242</v>
      </c>
      <c r="N77" s="2" t="s">
        <v>233</v>
      </c>
      <c r="O77" s="2" t="s">
        <v>261</v>
      </c>
      <c r="P77" s="2" t="s">
        <v>259</v>
      </c>
      <c r="Q77" s="1" t="s">
        <v>217</v>
      </c>
      <c r="R77" s="8"/>
      <c r="S77" s="9"/>
      <c r="T77" s="8"/>
      <c r="U77" s="9"/>
      <c r="V77" s="8"/>
      <c r="W77" s="9"/>
      <c r="X77" s="8"/>
      <c r="Y77" s="9"/>
      <c r="Z77" s="8"/>
      <c r="AA77" s="9"/>
      <c r="AB77" s="8"/>
      <c r="AC77" s="9"/>
      <c r="AD77" s="8"/>
      <c r="AE77" s="9"/>
      <c r="AF77" s="8"/>
      <c r="AG77" s="9">
        <v>67</v>
      </c>
      <c r="AH77" s="8">
        <v>75</v>
      </c>
      <c r="AI77" s="9">
        <v>102</v>
      </c>
      <c r="AJ77" s="8">
        <v>115</v>
      </c>
      <c r="AK77" s="9">
        <v>147</v>
      </c>
      <c r="AL77" s="8">
        <v>153</v>
      </c>
      <c r="AM77" s="9">
        <v>172</v>
      </c>
      <c r="AN77" s="8">
        <v>169</v>
      </c>
      <c r="AO77" s="9"/>
      <c r="AP77" s="8"/>
      <c r="AQ77" s="9"/>
      <c r="AR77" s="8"/>
      <c r="AS77" s="9"/>
      <c r="AT77" s="8"/>
      <c r="AU77" s="9"/>
      <c r="AV77" s="8"/>
      <c r="AW77" s="9"/>
      <c r="AX77" s="8"/>
      <c r="AY77" s="9"/>
      <c r="AZ77" s="8"/>
      <c r="BA77" s="9"/>
      <c r="BB77" s="8"/>
    </row>
    <row r="78" spans="1:54" s="1" customFormat="1" ht="60.75" customHeight="1">
      <c r="A78" s="1" t="s">
        <v>215</v>
      </c>
      <c r="B78" s="1" t="s">
        <v>210</v>
      </c>
      <c r="C78" s="1" t="s">
        <v>224</v>
      </c>
      <c r="D78" s="1">
        <v>84982201</v>
      </c>
      <c r="F78" s="1" t="str">
        <f t="shared" si="5"/>
        <v>https://www.google.fr/search?q=PUMA+84982201&amp;client=firefox-b&amp;tbm=isch&amp;source=lnms&amp;sa=X&amp;ved=0ahUKEwj59ILMoPnTAhXDDxoKHYTrBwYQ_AUIJigB&amp;biw=1920&amp;bih=1009</v>
      </c>
      <c r="G78" s="7" t="str">
        <f t="shared" si="6"/>
        <v>Google Images</v>
      </c>
      <c r="H78" s="1" t="s">
        <v>211</v>
      </c>
      <c r="I78" s="5">
        <v>750</v>
      </c>
      <c r="J78" s="13">
        <v>16.060000000000002</v>
      </c>
      <c r="K78" s="2">
        <f t="shared" si="7"/>
        <v>25</v>
      </c>
      <c r="L78" s="2">
        <v>50</v>
      </c>
      <c r="M78" s="2" t="s">
        <v>268</v>
      </c>
      <c r="N78" s="2" t="s">
        <v>233</v>
      </c>
      <c r="O78" s="2" t="s">
        <v>260</v>
      </c>
      <c r="P78" s="2" t="s">
        <v>257</v>
      </c>
      <c r="Q78" s="1" t="s">
        <v>217</v>
      </c>
      <c r="R78" s="8"/>
      <c r="S78" s="9">
        <v>181</v>
      </c>
      <c r="T78" s="8">
        <v>214</v>
      </c>
      <c r="U78" s="9">
        <v>196</v>
      </c>
      <c r="V78" s="8">
        <v>123</v>
      </c>
      <c r="W78" s="9">
        <v>36</v>
      </c>
      <c r="X78" s="8"/>
      <c r="Y78" s="9"/>
      <c r="Z78" s="8"/>
      <c r="AA78" s="9"/>
      <c r="AB78" s="8"/>
      <c r="AC78" s="9"/>
      <c r="AD78" s="8"/>
      <c r="AE78" s="9"/>
      <c r="AF78" s="8"/>
      <c r="AG78" s="9"/>
      <c r="AH78" s="8"/>
      <c r="AI78" s="9"/>
      <c r="AJ78" s="8"/>
      <c r="AK78" s="9"/>
      <c r="AL78" s="8"/>
      <c r="AM78" s="9"/>
      <c r="AN78" s="8"/>
      <c r="AO78" s="9"/>
      <c r="AP78" s="8"/>
      <c r="AQ78" s="9"/>
      <c r="AR78" s="8"/>
      <c r="AS78" s="9"/>
      <c r="AT78" s="8"/>
      <c r="AU78" s="9"/>
      <c r="AV78" s="8"/>
      <c r="AW78" s="9"/>
      <c r="AX78" s="8"/>
      <c r="AY78" s="9"/>
      <c r="AZ78" s="8"/>
      <c r="BA78" s="9"/>
      <c r="BB78" s="8"/>
    </row>
    <row r="79" spans="1:54" s="1" customFormat="1" ht="60.75" customHeight="1">
      <c r="A79" s="1" t="s">
        <v>215</v>
      </c>
      <c r="B79" s="1" t="s">
        <v>196</v>
      </c>
      <c r="C79" s="1" t="s">
        <v>224</v>
      </c>
      <c r="D79" s="1">
        <v>67001535</v>
      </c>
      <c r="F79" s="1" t="str">
        <f t="shared" si="5"/>
        <v>https://www.google.fr/search?q=PUMA+67001535&amp;client=firefox-b&amp;tbm=isch&amp;source=lnms&amp;sa=X&amp;ved=0ahUKEwj59ILMoPnTAhXDDxoKHYTrBwYQ_AUIJigB&amp;biw=1920&amp;bih=1009</v>
      </c>
      <c r="G79" s="7" t="str">
        <f t="shared" si="6"/>
        <v>Google Images</v>
      </c>
      <c r="H79" s="1" t="s">
        <v>197</v>
      </c>
      <c r="I79" s="5">
        <v>750</v>
      </c>
      <c r="J79" s="13">
        <v>17.100000000000001</v>
      </c>
      <c r="K79" s="2">
        <f t="shared" si="7"/>
        <v>27.5</v>
      </c>
      <c r="L79" s="2">
        <v>55</v>
      </c>
      <c r="M79" s="2" t="s">
        <v>268</v>
      </c>
      <c r="N79" s="2" t="s">
        <v>233</v>
      </c>
      <c r="O79" s="2" t="s">
        <v>260</v>
      </c>
      <c r="P79" s="2" t="s">
        <v>257</v>
      </c>
      <c r="Q79" s="1" t="s">
        <v>217</v>
      </c>
      <c r="R79" s="8"/>
      <c r="S79" s="9">
        <v>131</v>
      </c>
      <c r="T79" s="8">
        <v>232</v>
      </c>
      <c r="U79" s="9">
        <v>235</v>
      </c>
      <c r="V79" s="8">
        <v>121</v>
      </c>
      <c r="W79" s="9">
        <v>31</v>
      </c>
      <c r="X79" s="8"/>
      <c r="Y79" s="9"/>
      <c r="Z79" s="8"/>
      <c r="AA79" s="9"/>
      <c r="AB79" s="8"/>
      <c r="AC79" s="9"/>
      <c r="AD79" s="8"/>
      <c r="AE79" s="9"/>
      <c r="AF79" s="8"/>
      <c r="AG79" s="9"/>
      <c r="AH79" s="8"/>
      <c r="AI79" s="9"/>
      <c r="AJ79" s="8"/>
      <c r="AK79" s="9"/>
      <c r="AL79" s="8"/>
      <c r="AM79" s="9"/>
      <c r="AN79" s="8"/>
      <c r="AO79" s="9"/>
      <c r="AP79" s="8"/>
      <c r="AQ79" s="9"/>
      <c r="AR79" s="8"/>
      <c r="AS79" s="9"/>
      <c r="AT79" s="8"/>
      <c r="AU79" s="9"/>
      <c r="AV79" s="8"/>
      <c r="AW79" s="9"/>
      <c r="AX79" s="8"/>
      <c r="AY79" s="9"/>
      <c r="AZ79" s="8"/>
      <c r="BA79" s="9"/>
      <c r="BB79" s="8"/>
    </row>
    <row r="80" spans="1:54" s="1" customFormat="1" ht="60.75" customHeight="1">
      <c r="A80" s="1" t="s">
        <v>215</v>
      </c>
      <c r="B80" s="1" t="s">
        <v>202</v>
      </c>
      <c r="C80" s="1" t="s">
        <v>224</v>
      </c>
      <c r="D80" s="1">
        <v>67019247</v>
      </c>
      <c r="F80" s="1" t="str">
        <f t="shared" si="5"/>
        <v>https://www.google.fr/search?q=PUMA+67019247&amp;client=firefox-b&amp;tbm=isch&amp;source=lnms&amp;sa=X&amp;ved=0ahUKEwj59ILMoPnTAhXDDxoKHYTrBwYQ_AUIJigB&amp;biw=1920&amp;bih=1009</v>
      </c>
      <c r="G80" s="7" t="str">
        <f t="shared" si="6"/>
        <v>Google Images</v>
      </c>
      <c r="H80" s="1" t="s">
        <v>203</v>
      </c>
      <c r="I80" s="5">
        <v>750</v>
      </c>
      <c r="J80" s="13">
        <v>13.98</v>
      </c>
      <c r="K80" s="2">
        <f t="shared" si="7"/>
        <v>20</v>
      </c>
      <c r="L80" s="2">
        <v>40</v>
      </c>
      <c r="M80" s="2" t="s">
        <v>241</v>
      </c>
      <c r="N80" s="2" t="s">
        <v>233</v>
      </c>
      <c r="O80" s="2" t="s">
        <v>260</v>
      </c>
      <c r="P80" s="2" t="s">
        <v>256</v>
      </c>
      <c r="Q80" s="1" t="s">
        <v>217</v>
      </c>
      <c r="R80" s="8"/>
      <c r="S80" s="9"/>
      <c r="T80" s="8"/>
      <c r="U80" s="9"/>
      <c r="V80" s="8"/>
      <c r="W80" s="9"/>
      <c r="X80" s="8"/>
      <c r="Y80" s="9"/>
      <c r="Z80" s="8"/>
      <c r="AA80" s="9"/>
      <c r="AB80" s="8"/>
      <c r="AC80" s="9"/>
      <c r="AD80" s="8"/>
      <c r="AE80" s="9"/>
      <c r="AF80" s="8"/>
      <c r="AG80" s="9"/>
      <c r="AH80" s="8"/>
      <c r="AI80" s="9"/>
      <c r="AJ80" s="8"/>
      <c r="AK80" s="9"/>
      <c r="AL80" s="8"/>
      <c r="AM80" s="9"/>
      <c r="AN80" s="8">
        <v>2</v>
      </c>
      <c r="AO80" s="9">
        <v>2</v>
      </c>
      <c r="AP80" s="8">
        <v>45</v>
      </c>
      <c r="AQ80" s="9">
        <v>123</v>
      </c>
      <c r="AR80" s="8">
        <v>205</v>
      </c>
      <c r="AS80" s="9">
        <v>228</v>
      </c>
      <c r="AT80" s="8">
        <v>126</v>
      </c>
      <c r="AU80" s="9">
        <v>19</v>
      </c>
      <c r="AV80" s="8"/>
      <c r="AW80" s="9"/>
      <c r="AX80" s="8"/>
      <c r="AY80" s="9"/>
      <c r="AZ80" s="8"/>
      <c r="BA80" s="9"/>
      <c r="BB80" s="8"/>
    </row>
    <row r="81" spans="1:54" s="1" customFormat="1" ht="60.75" customHeight="1">
      <c r="A81" s="1" t="s">
        <v>215</v>
      </c>
      <c r="B81" s="1" t="s">
        <v>71</v>
      </c>
      <c r="C81" s="1" t="s">
        <v>221</v>
      </c>
      <c r="D81" s="1">
        <v>65563606</v>
      </c>
      <c r="F81" s="1" t="str">
        <f t="shared" si="5"/>
        <v>https://www.google.fr/search?q=PUMA+65563606&amp;client=firefox-b&amp;tbm=isch&amp;source=lnms&amp;sa=X&amp;ved=0ahUKEwj59ILMoPnTAhXDDxoKHYTrBwYQ_AUIJigB&amp;biw=1920&amp;bih=1009</v>
      </c>
      <c r="G81" s="7" t="str">
        <f t="shared" si="6"/>
        <v>Google Images</v>
      </c>
      <c r="H81" s="1" t="s">
        <v>72</v>
      </c>
      <c r="I81" s="5">
        <v>3</v>
      </c>
      <c r="J81" s="13">
        <v>11.9</v>
      </c>
      <c r="K81" s="2">
        <f t="shared" si="7"/>
        <v>20</v>
      </c>
      <c r="L81" s="11">
        <v>40</v>
      </c>
      <c r="M81" s="2" t="s">
        <v>236</v>
      </c>
      <c r="N81" s="2" t="s">
        <v>233</v>
      </c>
      <c r="O81" s="2" t="s">
        <v>260</v>
      </c>
      <c r="P81" s="2" t="s">
        <v>252</v>
      </c>
      <c r="Q81" s="1" t="s">
        <v>217</v>
      </c>
      <c r="R81" s="8"/>
      <c r="S81" s="9"/>
      <c r="T81" s="8"/>
      <c r="U81" s="9"/>
      <c r="V81" s="8"/>
      <c r="W81" s="9"/>
      <c r="X81" s="8"/>
      <c r="Y81" s="9"/>
      <c r="Z81" s="8"/>
      <c r="AA81" s="9"/>
      <c r="AB81" s="8"/>
      <c r="AC81" s="9"/>
      <c r="AD81" s="8"/>
      <c r="AE81" s="9"/>
      <c r="AF81" s="8"/>
      <c r="AG81" s="9"/>
      <c r="AH81" s="8"/>
      <c r="AI81" s="9"/>
      <c r="AJ81" s="8"/>
      <c r="AK81" s="9"/>
      <c r="AL81" s="8"/>
      <c r="AM81" s="9"/>
      <c r="AN81" s="8"/>
      <c r="AO81" s="9"/>
      <c r="AP81" s="8">
        <v>2</v>
      </c>
      <c r="AQ81" s="9"/>
      <c r="AR81" s="8"/>
      <c r="AS81" s="9"/>
      <c r="AT81" s="8">
        <v>1</v>
      </c>
      <c r="AU81" s="9"/>
      <c r="AV81" s="8"/>
      <c r="AW81" s="9"/>
      <c r="AX81" s="8"/>
      <c r="AY81" s="9"/>
      <c r="AZ81" s="8"/>
      <c r="BA81" s="9"/>
      <c r="BB81" s="8"/>
    </row>
    <row r="82" spans="1:54" s="1" customFormat="1" ht="60.75" customHeight="1">
      <c r="A82" s="1" t="s">
        <v>215</v>
      </c>
      <c r="B82" s="1" t="s">
        <v>63</v>
      </c>
      <c r="C82" s="1" t="s">
        <v>221</v>
      </c>
      <c r="D82" s="1">
        <v>65530702</v>
      </c>
      <c r="F82" s="1" t="str">
        <f t="shared" si="5"/>
        <v>https://www.google.fr/search?q=PUMA+65530702&amp;client=firefox-b&amp;tbm=isch&amp;source=lnms&amp;sa=X&amp;ved=0ahUKEwj59ILMoPnTAhXDDxoKHYTrBwYQ_AUIJigB&amp;biw=1920&amp;bih=1009</v>
      </c>
      <c r="G82" s="7" t="str">
        <f t="shared" si="6"/>
        <v>Google Images</v>
      </c>
      <c r="H82" s="1" t="s">
        <v>64</v>
      </c>
      <c r="I82" s="5">
        <v>1</v>
      </c>
      <c r="J82" s="13">
        <v>13.98</v>
      </c>
      <c r="K82" s="2">
        <f t="shared" si="7"/>
        <v>25</v>
      </c>
      <c r="L82" s="11">
        <v>50</v>
      </c>
      <c r="M82" s="2" t="s">
        <v>236</v>
      </c>
      <c r="N82" s="2" t="s">
        <v>233</v>
      </c>
      <c r="O82" s="2" t="s">
        <v>260</v>
      </c>
      <c r="P82" s="2" t="s">
        <v>253</v>
      </c>
      <c r="Q82" s="1" t="s">
        <v>217</v>
      </c>
      <c r="R82" s="8"/>
      <c r="S82" s="9"/>
      <c r="T82" s="8"/>
      <c r="U82" s="9"/>
      <c r="V82" s="8">
        <v>1</v>
      </c>
      <c r="W82" s="9"/>
      <c r="X82" s="8"/>
      <c r="Y82" s="9"/>
      <c r="Z82" s="8"/>
      <c r="AA82" s="9"/>
      <c r="AB82" s="8"/>
      <c r="AC82" s="9"/>
      <c r="AD82" s="8"/>
      <c r="AE82" s="9"/>
      <c r="AF82" s="8"/>
      <c r="AG82" s="9"/>
      <c r="AH82" s="8"/>
      <c r="AI82" s="9"/>
      <c r="AJ82" s="8"/>
      <c r="AK82" s="9"/>
      <c r="AL82" s="8"/>
      <c r="AM82" s="9"/>
      <c r="AN82" s="8"/>
      <c r="AO82" s="9"/>
      <c r="AP82" s="8"/>
      <c r="AQ82" s="9"/>
      <c r="AR82" s="8"/>
      <c r="AS82" s="9"/>
      <c r="AT82" s="8"/>
      <c r="AU82" s="9"/>
      <c r="AV82" s="8"/>
      <c r="AW82" s="9"/>
      <c r="AX82" s="8"/>
      <c r="AY82" s="9"/>
      <c r="AZ82" s="8"/>
      <c r="BA82" s="9"/>
      <c r="BB82" s="8"/>
    </row>
    <row r="83" spans="1:54" s="1" customFormat="1" ht="60.75" customHeight="1">
      <c r="A83" s="1" t="s">
        <v>215</v>
      </c>
      <c r="B83" s="1" t="s">
        <v>212</v>
      </c>
      <c r="C83" s="1" t="s">
        <v>224</v>
      </c>
      <c r="D83" s="1">
        <v>84995035</v>
      </c>
      <c r="F83" s="1" t="str">
        <f t="shared" si="5"/>
        <v>https://www.google.fr/search?q=PUMA+84995035&amp;client=firefox-b&amp;tbm=isch&amp;source=lnms&amp;sa=X&amp;ved=0ahUKEwj59ILMoPnTAhXDDxoKHYTrBwYQ_AUIJigB&amp;biw=1920&amp;bih=1009</v>
      </c>
      <c r="G83" s="7" t="str">
        <f t="shared" si="6"/>
        <v>Google Images</v>
      </c>
      <c r="H83" s="1" t="s">
        <v>213</v>
      </c>
      <c r="I83" s="5">
        <v>650</v>
      </c>
      <c r="J83" s="13">
        <v>9.0399999999999991</v>
      </c>
      <c r="K83" s="2">
        <f t="shared" si="7"/>
        <v>12.5</v>
      </c>
      <c r="L83" s="2">
        <v>25</v>
      </c>
      <c r="M83" s="2" t="s">
        <v>268</v>
      </c>
      <c r="N83" s="2" t="s">
        <v>233</v>
      </c>
      <c r="O83" s="2" t="s">
        <v>235</v>
      </c>
      <c r="P83" s="2" t="s">
        <v>257</v>
      </c>
      <c r="Q83" s="1" t="s">
        <v>217</v>
      </c>
      <c r="R83" s="8"/>
      <c r="S83" s="9">
        <v>108</v>
      </c>
      <c r="T83" s="8">
        <v>204</v>
      </c>
      <c r="U83" s="9">
        <v>214</v>
      </c>
      <c r="V83" s="8">
        <v>155</v>
      </c>
      <c r="W83" s="9">
        <v>69</v>
      </c>
      <c r="X83" s="8"/>
      <c r="Y83" s="9"/>
      <c r="Z83" s="8"/>
      <c r="AA83" s="9"/>
      <c r="AB83" s="8"/>
      <c r="AC83" s="9"/>
      <c r="AD83" s="8"/>
      <c r="AE83" s="9"/>
      <c r="AF83" s="8"/>
      <c r="AG83" s="9"/>
      <c r="AH83" s="8"/>
      <c r="AI83" s="9"/>
      <c r="AJ83" s="8"/>
      <c r="AK83" s="9"/>
      <c r="AL83" s="8"/>
      <c r="AM83" s="9"/>
      <c r="AN83" s="8"/>
      <c r="AO83" s="9"/>
      <c r="AP83" s="8"/>
      <c r="AQ83" s="9"/>
      <c r="AR83" s="8"/>
      <c r="AS83" s="9"/>
      <c r="AT83" s="8"/>
      <c r="AU83" s="9"/>
      <c r="AV83" s="8"/>
      <c r="AW83" s="9"/>
      <c r="AX83" s="8"/>
      <c r="AY83" s="9"/>
      <c r="AZ83" s="8"/>
      <c r="BA83" s="9"/>
      <c r="BB83" s="8"/>
    </row>
    <row r="84" spans="1:54" s="1" customFormat="1" ht="60.75" customHeight="1">
      <c r="A84" s="1" t="s">
        <v>215</v>
      </c>
      <c r="B84" s="1" t="s">
        <v>200</v>
      </c>
      <c r="C84" s="1" t="s">
        <v>224</v>
      </c>
      <c r="D84" s="1">
        <v>67019102</v>
      </c>
      <c r="F84" s="1" t="str">
        <f t="shared" si="5"/>
        <v>https://www.google.fr/search?q=PUMA+67019102&amp;client=firefox-b&amp;tbm=isch&amp;source=lnms&amp;sa=X&amp;ved=0ahUKEwj59ILMoPnTAhXDDxoKHYTrBwYQ_AUIJigB&amp;biw=1920&amp;bih=1009</v>
      </c>
      <c r="G84" s="7" t="str">
        <f t="shared" si="6"/>
        <v>Google Images</v>
      </c>
      <c r="H84" s="1" t="s">
        <v>201</v>
      </c>
      <c r="I84" s="5">
        <v>190</v>
      </c>
      <c r="J84" s="13">
        <v>8.26</v>
      </c>
      <c r="K84" s="2">
        <f t="shared" si="7"/>
        <v>10</v>
      </c>
      <c r="L84" s="2">
        <v>20</v>
      </c>
      <c r="M84" s="2" t="s">
        <v>241</v>
      </c>
      <c r="N84" s="2" t="s">
        <v>233</v>
      </c>
      <c r="O84" s="2" t="s">
        <v>235</v>
      </c>
      <c r="P84" s="2" t="s">
        <v>256</v>
      </c>
      <c r="Q84" s="1" t="s">
        <v>217</v>
      </c>
      <c r="R84" s="8"/>
      <c r="S84" s="9"/>
      <c r="T84" s="8"/>
      <c r="U84" s="9"/>
      <c r="V84" s="8"/>
      <c r="W84" s="9"/>
      <c r="X84" s="8"/>
      <c r="Y84" s="9"/>
      <c r="Z84" s="8"/>
      <c r="AA84" s="9"/>
      <c r="AB84" s="8"/>
      <c r="AC84" s="9"/>
      <c r="AD84" s="8"/>
      <c r="AE84" s="9"/>
      <c r="AF84" s="8"/>
      <c r="AG84" s="9"/>
      <c r="AH84" s="8"/>
      <c r="AI84" s="9"/>
      <c r="AJ84" s="8"/>
      <c r="AK84" s="9"/>
      <c r="AL84" s="8"/>
      <c r="AM84" s="9"/>
      <c r="AN84" s="8"/>
      <c r="AO84" s="9"/>
      <c r="AP84" s="8">
        <v>11</v>
      </c>
      <c r="AQ84" s="9">
        <v>27</v>
      </c>
      <c r="AR84" s="8">
        <v>49</v>
      </c>
      <c r="AS84" s="9">
        <v>56</v>
      </c>
      <c r="AT84" s="8">
        <v>37</v>
      </c>
      <c r="AU84" s="9">
        <v>20</v>
      </c>
      <c r="AV84" s="8"/>
      <c r="AW84" s="9"/>
      <c r="AX84" s="8"/>
      <c r="AY84" s="9"/>
      <c r="AZ84" s="8"/>
      <c r="BA84" s="9"/>
      <c r="BB84" s="8"/>
    </row>
    <row r="85" spans="1:54" s="1" customFormat="1" ht="60.75" customHeight="1">
      <c r="A85" s="1" t="s">
        <v>215</v>
      </c>
      <c r="B85" s="1" t="s">
        <v>188</v>
      </c>
      <c r="C85" s="1" t="s">
        <v>223</v>
      </c>
      <c r="D85" s="1">
        <v>76662601</v>
      </c>
      <c r="F85" s="1" t="str">
        <f t="shared" si="5"/>
        <v>https://www.google.fr/search?q=PUMA+76662601&amp;client=firefox-b&amp;tbm=isch&amp;source=lnms&amp;sa=X&amp;ved=0ahUKEwj59ILMoPnTAhXDDxoKHYTrBwYQ_AUIJigB&amp;biw=1920&amp;bih=1009</v>
      </c>
      <c r="G85" s="7" t="str">
        <f t="shared" si="6"/>
        <v>Google Images</v>
      </c>
      <c r="H85" s="1" t="s">
        <v>189</v>
      </c>
      <c r="I85" s="5">
        <v>111</v>
      </c>
      <c r="J85" s="13">
        <v>10.86</v>
      </c>
      <c r="K85" s="2">
        <f t="shared" si="7"/>
        <v>32.5</v>
      </c>
      <c r="L85" s="2">
        <v>65</v>
      </c>
      <c r="M85" s="2" t="s">
        <v>236</v>
      </c>
      <c r="N85" s="2" t="s">
        <v>233</v>
      </c>
      <c r="O85" s="2" t="s">
        <v>235</v>
      </c>
      <c r="P85" s="2" t="s">
        <v>255</v>
      </c>
      <c r="Q85" s="1" t="s">
        <v>217</v>
      </c>
      <c r="R85" s="8"/>
      <c r="S85" s="9"/>
      <c r="T85" s="8"/>
      <c r="U85" s="9"/>
      <c r="V85" s="8"/>
      <c r="W85" s="9"/>
      <c r="X85" s="8"/>
      <c r="Y85" s="9"/>
      <c r="Z85" s="8"/>
      <c r="AA85" s="9"/>
      <c r="AB85" s="8"/>
      <c r="AC85" s="9"/>
      <c r="AD85" s="8"/>
      <c r="AE85" s="9"/>
      <c r="AF85" s="8"/>
      <c r="AG85" s="9"/>
      <c r="AH85" s="8"/>
      <c r="AI85" s="9"/>
      <c r="AJ85" s="8"/>
      <c r="AK85" s="9"/>
      <c r="AL85" s="8"/>
      <c r="AM85" s="9"/>
      <c r="AN85" s="8"/>
      <c r="AO85" s="9"/>
      <c r="AP85" s="8"/>
      <c r="AQ85" s="9"/>
      <c r="AR85" s="8">
        <v>61</v>
      </c>
      <c r="AS85" s="9">
        <v>39</v>
      </c>
      <c r="AT85" s="8">
        <v>11</v>
      </c>
      <c r="AU85" s="9"/>
      <c r="AV85" s="8"/>
      <c r="AW85" s="9"/>
      <c r="AX85" s="8"/>
      <c r="AY85" s="9"/>
      <c r="AZ85" s="8"/>
      <c r="BA85" s="9"/>
      <c r="BB85" s="8"/>
    </row>
    <row r="86" spans="1:54" s="1" customFormat="1" ht="60.75" customHeight="1">
      <c r="A86" s="1" t="s">
        <v>215</v>
      </c>
      <c r="B86" s="1" t="s">
        <v>103</v>
      </c>
      <c r="C86" s="1" t="s">
        <v>221</v>
      </c>
      <c r="D86" s="1">
        <v>70354204</v>
      </c>
      <c r="F86" s="1" t="str">
        <f t="shared" si="5"/>
        <v>https://www.google.fr/search?q=PUMA+70354204&amp;client=firefox-b&amp;tbm=isch&amp;source=lnms&amp;sa=X&amp;ved=0ahUKEwj59ILMoPnTAhXDDxoKHYTrBwYQ_AUIJigB&amp;biw=1920&amp;bih=1009</v>
      </c>
      <c r="G86" s="7" t="str">
        <f t="shared" si="6"/>
        <v>Google Images</v>
      </c>
      <c r="H86" s="1" t="s">
        <v>104</v>
      </c>
      <c r="I86" s="5">
        <v>185</v>
      </c>
      <c r="J86" s="13">
        <v>6.7</v>
      </c>
      <c r="K86" s="2">
        <f t="shared" si="7"/>
        <v>6.5</v>
      </c>
      <c r="L86" s="2">
        <v>13</v>
      </c>
      <c r="M86" s="2" t="s">
        <v>232</v>
      </c>
      <c r="N86" s="2" t="s">
        <v>233</v>
      </c>
      <c r="O86" s="2" t="s">
        <v>235</v>
      </c>
      <c r="P86" s="2" t="s">
        <v>252</v>
      </c>
      <c r="Q86" s="1" t="s">
        <v>217</v>
      </c>
      <c r="R86" s="8"/>
      <c r="S86" s="9"/>
      <c r="T86" s="8"/>
      <c r="U86" s="9"/>
      <c r="V86" s="8"/>
      <c r="W86" s="9"/>
      <c r="X86" s="8"/>
      <c r="Y86" s="9"/>
      <c r="Z86" s="8"/>
      <c r="AA86" s="9"/>
      <c r="AB86" s="8"/>
      <c r="AC86" s="9"/>
      <c r="AD86" s="8"/>
      <c r="AE86" s="9"/>
      <c r="AF86" s="8"/>
      <c r="AG86" s="9"/>
      <c r="AH86" s="8"/>
      <c r="AI86" s="9"/>
      <c r="AJ86" s="8"/>
      <c r="AK86" s="9"/>
      <c r="AL86" s="8"/>
      <c r="AM86" s="9"/>
      <c r="AN86" s="8"/>
      <c r="AO86" s="9"/>
      <c r="AP86" s="8">
        <v>50</v>
      </c>
      <c r="AQ86" s="9">
        <v>2</v>
      </c>
      <c r="AR86" s="8">
        <v>4</v>
      </c>
      <c r="AS86" s="9">
        <v>17</v>
      </c>
      <c r="AT86" s="8">
        <v>100</v>
      </c>
      <c r="AU86" s="9">
        <v>122</v>
      </c>
      <c r="AV86" s="8"/>
      <c r="AW86" s="9"/>
      <c r="AX86" s="8"/>
      <c r="AY86" s="9"/>
      <c r="AZ86" s="8"/>
      <c r="BA86" s="9"/>
      <c r="BB86" s="8"/>
    </row>
    <row r="87" spans="1:54" s="1" customFormat="1" ht="60.75" customHeight="1">
      <c r="A87" s="1" t="s">
        <v>215</v>
      </c>
      <c r="B87" s="1" t="s">
        <v>109</v>
      </c>
      <c r="C87" s="1" t="s">
        <v>221</v>
      </c>
      <c r="D87" s="1">
        <v>70354207</v>
      </c>
      <c r="F87" s="1" t="str">
        <f t="shared" si="5"/>
        <v>https://www.google.fr/search?q=PUMA+70354207&amp;client=firefox-b&amp;tbm=isch&amp;source=lnms&amp;sa=X&amp;ved=0ahUKEwj59ILMoPnTAhXDDxoKHYTrBwYQ_AUIJigB&amp;biw=1920&amp;bih=1009</v>
      </c>
      <c r="G87" s="7" t="str">
        <f t="shared" si="6"/>
        <v>Google Images</v>
      </c>
      <c r="H87" s="1" t="s">
        <v>110</v>
      </c>
      <c r="I87" s="5">
        <v>485</v>
      </c>
      <c r="J87" s="13">
        <v>6.7</v>
      </c>
      <c r="K87" s="2">
        <f t="shared" si="7"/>
        <v>6.5</v>
      </c>
      <c r="L87" s="2">
        <v>13</v>
      </c>
      <c r="M87" s="2" t="s">
        <v>232</v>
      </c>
      <c r="N87" s="2" t="s">
        <v>233</v>
      </c>
      <c r="O87" s="2" t="s">
        <v>235</v>
      </c>
      <c r="P87" s="2" t="s">
        <v>252</v>
      </c>
      <c r="Q87" s="1" t="s">
        <v>217</v>
      </c>
      <c r="R87" s="8"/>
      <c r="S87" s="9"/>
      <c r="T87" s="8"/>
      <c r="U87" s="9"/>
      <c r="V87" s="8"/>
      <c r="W87" s="9"/>
      <c r="X87" s="8"/>
      <c r="Y87" s="9"/>
      <c r="Z87" s="8"/>
      <c r="AA87" s="9"/>
      <c r="AB87" s="8"/>
      <c r="AC87" s="9"/>
      <c r="AD87" s="8"/>
      <c r="AE87" s="9"/>
      <c r="AF87" s="8"/>
      <c r="AG87" s="9"/>
      <c r="AH87" s="8"/>
      <c r="AI87" s="9"/>
      <c r="AJ87" s="8"/>
      <c r="AK87" s="9"/>
      <c r="AL87" s="8"/>
      <c r="AM87" s="9"/>
      <c r="AN87" s="8"/>
      <c r="AO87" s="9"/>
      <c r="AP87" s="8">
        <v>165</v>
      </c>
      <c r="AQ87" s="9">
        <v>64</v>
      </c>
      <c r="AR87" s="8"/>
      <c r="AS87" s="9"/>
      <c r="AT87" s="8">
        <v>90</v>
      </c>
      <c r="AU87" s="9">
        <v>166</v>
      </c>
      <c r="AV87" s="8"/>
      <c r="AW87" s="9"/>
      <c r="AX87" s="8"/>
      <c r="AY87" s="9"/>
      <c r="AZ87" s="8"/>
      <c r="BA87" s="9"/>
      <c r="BB87" s="8"/>
    </row>
    <row r="88" spans="1:54" s="1" customFormat="1" ht="60.75" customHeight="1">
      <c r="A88" s="1" t="s">
        <v>215</v>
      </c>
      <c r="B88" s="1" t="s">
        <v>100</v>
      </c>
      <c r="C88" s="1" t="s">
        <v>221</v>
      </c>
      <c r="D88" s="1">
        <v>70354201</v>
      </c>
      <c r="F88" s="1" t="str">
        <f t="shared" si="5"/>
        <v>https://www.google.fr/search?q=PUMA+70354201&amp;client=firefox-b&amp;tbm=isch&amp;source=lnms&amp;sa=X&amp;ved=0ahUKEwj59ILMoPnTAhXDDxoKHYTrBwYQ_AUIJigB&amp;biw=1920&amp;bih=1009</v>
      </c>
      <c r="G88" s="7" t="str">
        <f t="shared" si="6"/>
        <v>Google Images</v>
      </c>
      <c r="H88" s="1" t="s">
        <v>101</v>
      </c>
      <c r="I88" s="5">
        <v>818</v>
      </c>
      <c r="J88" s="13">
        <v>6.7</v>
      </c>
      <c r="K88" s="2">
        <f t="shared" si="7"/>
        <v>6.5</v>
      </c>
      <c r="L88" s="2">
        <v>13</v>
      </c>
      <c r="M88" s="2" t="s">
        <v>232</v>
      </c>
      <c r="N88" s="2" t="s">
        <v>233</v>
      </c>
      <c r="O88" s="2" t="s">
        <v>235</v>
      </c>
      <c r="P88" s="2" t="s">
        <v>252</v>
      </c>
      <c r="Q88" s="1" t="s">
        <v>217</v>
      </c>
      <c r="R88" s="8"/>
      <c r="S88" s="9"/>
      <c r="T88" s="8"/>
      <c r="U88" s="9"/>
      <c r="V88" s="8"/>
      <c r="W88" s="9"/>
      <c r="X88" s="8"/>
      <c r="Y88" s="9"/>
      <c r="Z88" s="8"/>
      <c r="AA88" s="9"/>
      <c r="AB88" s="8"/>
      <c r="AC88" s="9"/>
      <c r="AD88" s="8"/>
      <c r="AE88" s="9"/>
      <c r="AF88" s="8"/>
      <c r="AG88" s="9"/>
      <c r="AH88" s="8"/>
      <c r="AI88" s="9"/>
      <c r="AJ88" s="8"/>
      <c r="AK88" s="9"/>
      <c r="AL88" s="8"/>
      <c r="AM88" s="9"/>
      <c r="AN88" s="8"/>
      <c r="AO88" s="9"/>
      <c r="AP88" s="8"/>
      <c r="AQ88" s="9"/>
      <c r="AR88" s="8">
        <v>297</v>
      </c>
      <c r="AS88" s="9">
        <v>259</v>
      </c>
      <c r="AT88" s="8"/>
      <c r="AU88" s="9">
        <v>262</v>
      </c>
      <c r="AV88" s="8"/>
      <c r="AW88" s="9"/>
      <c r="AX88" s="8"/>
      <c r="AY88" s="9"/>
      <c r="AZ88" s="8"/>
      <c r="BA88" s="9"/>
      <c r="BB88" s="8"/>
    </row>
    <row r="89" spans="1:54" s="1" customFormat="1" ht="60.75" customHeight="1">
      <c r="A89" s="1" t="s">
        <v>215</v>
      </c>
      <c r="B89" s="1" t="s">
        <v>102</v>
      </c>
      <c r="C89" s="1" t="s">
        <v>221</v>
      </c>
      <c r="D89" s="1">
        <v>70354202</v>
      </c>
      <c r="F89" s="1" t="str">
        <f t="shared" si="5"/>
        <v>https://www.google.fr/search?q=PUMA+70354202&amp;client=firefox-b&amp;tbm=isch&amp;source=lnms&amp;sa=X&amp;ved=0ahUKEwj59ILMoPnTAhXDDxoKHYTrBwYQ_AUIJigB&amp;biw=1920&amp;bih=1009</v>
      </c>
      <c r="G89" s="7" t="str">
        <f t="shared" si="6"/>
        <v>Google Images</v>
      </c>
      <c r="H89" s="1" t="s">
        <v>101</v>
      </c>
      <c r="I89" s="5">
        <v>258</v>
      </c>
      <c r="J89" s="13">
        <v>6.7</v>
      </c>
      <c r="K89" s="2">
        <f t="shared" si="7"/>
        <v>6.5</v>
      </c>
      <c r="L89" s="2">
        <v>13</v>
      </c>
      <c r="M89" s="2" t="s">
        <v>232</v>
      </c>
      <c r="N89" s="2" t="s">
        <v>233</v>
      </c>
      <c r="O89" s="2" t="s">
        <v>235</v>
      </c>
      <c r="P89" s="2" t="s">
        <v>252</v>
      </c>
      <c r="Q89" s="1" t="s">
        <v>217</v>
      </c>
      <c r="R89" s="8"/>
      <c r="S89" s="9"/>
      <c r="T89" s="8"/>
      <c r="U89" s="9"/>
      <c r="V89" s="8"/>
      <c r="W89" s="9"/>
      <c r="X89" s="8"/>
      <c r="Y89" s="9"/>
      <c r="Z89" s="8"/>
      <c r="AA89" s="9"/>
      <c r="AB89" s="8"/>
      <c r="AC89" s="9"/>
      <c r="AD89" s="8"/>
      <c r="AE89" s="9"/>
      <c r="AF89" s="8"/>
      <c r="AG89" s="9"/>
      <c r="AH89" s="8"/>
      <c r="AI89" s="9"/>
      <c r="AJ89" s="8"/>
      <c r="AK89" s="9"/>
      <c r="AL89" s="8"/>
      <c r="AM89" s="9"/>
      <c r="AN89" s="8"/>
      <c r="AO89" s="9"/>
      <c r="AP89" s="8"/>
      <c r="AQ89" s="9"/>
      <c r="AR89" s="8">
        <v>43</v>
      </c>
      <c r="AS89" s="9">
        <v>210</v>
      </c>
      <c r="AT89" s="8"/>
      <c r="AU89" s="9">
        <v>5</v>
      </c>
      <c r="AV89" s="8"/>
      <c r="AW89" s="9"/>
      <c r="AX89" s="8"/>
      <c r="AY89" s="9"/>
      <c r="AZ89" s="8"/>
      <c r="BA89" s="9"/>
      <c r="BB89" s="8"/>
    </row>
    <row r="90" spans="1:54" s="1" customFormat="1" ht="60.75" customHeight="1">
      <c r="A90" s="1" t="s">
        <v>215</v>
      </c>
      <c r="B90" s="1" t="s">
        <v>107</v>
      </c>
      <c r="C90" s="1" t="s">
        <v>221</v>
      </c>
      <c r="D90" s="1">
        <v>70354206</v>
      </c>
      <c r="F90" s="1" t="str">
        <f t="shared" si="5"/>
        <v>https://www.google.fr/search?q=PUMA+70354206&amp;client=firefox-b&amp;tbm=isch&amp;source=lnms&amp;sa=X&amp;ved=0ahUKEwj59ILMoPnTAhXDDxoKHYTrBwYQ_AUIJigB&amp;biw=1920&amp;bih=1009</v>
      </c>
      <c r="G90" s="7" t="str">
        <f t="shared" si="6"/>
        <v>Google Images</v>
      </c>
      <c r="H90" s="1" t="s">
        <v>108</v>
      </c>
      <c r="I90" s="5">
        <v>168</v>
      </c>
      <c r="J90" s="13">
        <v>6.7</v>
      </c>
      <c r="K90" s="2">
        <f t="shared" si="7"/>
        <v>6.5</v>
      </c>
      <c r="L90" s="2">
        <v>13</v>
      </c>
      <c r="M90" s="2" t="s">
        <v>232</v>
      </c>
      <c r="N90" s="2" t="s">
        <v>233</v>
      </c>
      <c r="O90" s="2" t="s">
        <v>235</v>
      </c>
      <c r="P90" s="2" t="s">
        <v>252</v>
      </c>
      <c r="Q90" s="1" t="s">
        <v>217</v>
      </c>
      <c r="R90" s="8"/>
      <c r="S90" s="9"/>
      <c r="T90" s="8"/>
      <c r="U90" s="9"/>
      <c r="V90" s="8"/>
      <c r="W90" s="9"/>
      <c r="X90" s="8"/>
      <c r="Y90" s="9"/>
      <c r="Z90" s="8"/>
      <c r="AA90" s="9"/>
      <c r="AB90" s="8"/>
      <c r="AC90" s="9"/>
      <c r="AD90" s="8"/>
      <c r="AE90" s="9"/>
      <c r="AF90" s="8"/>
      <c r="AG90" s="9"/>
      <c r="AH90" s="8"/>
      <c r="AI90" s="9"/>
      <c r="AJ90" s="8"/>
      <c r="AK90" s="9"/>
      <c r="AL90" s="8"/>
      <c r="AM90" s="9"/>
      <c r="AN90" s="8"/>
      <c r="AO90" s="9"/>
      <c r="AP90" s="8"/>
      <c r="AQ90" s="9"/>
      <c r="AR90" s="8"/>
      <c r="AS90" s="9">
        <v>29</v>
      </c>
      <c r="AT90" s="8">
        <v>139</v>
      </c>
      <c r="AU90" s="9"/>
      <c r="AV90" s="8"/>
      <c r="AW90" s="9"/>
      <c r="AX90" s="8"/>
      <c r="AY90" s="9"/>
      <c r="AZ90" s="8"/>
      <c r="BA90" s="9"/>
      <c r="BB90" s="8"/>
    </row>
    <row r="91" spans="1:54" s="1" customFormat="1" ht="60.75" customHeight="1">
      <c r="A91" s="1" t="s">
        <v>215</v>
      </c>
      <c r="B91" s="1" t="s">
        <v>105</v>
      </c>
      <c r="C91" s="1" t="s">
        <v>221</v>
      </c>
      <c r="D91" s="1">
        <v>70354205</v>
      </c>
      <c r="F91" s="1" t="str">
        <f t="shared" si="5"/>
        <v>https://www.google.fr/search?q=PUMA+70354205&amp;client=firefox-b&amp;tbm=isch&amp;source=lnms&amp;sa=X&amp;ved=0ahUKEwj59ILMoPnTAhXDDxoKHYTrBwYQ_AUIJigB&amp;biw=1920&amp;bih=1009</v>
      </c>
      <c r="G91" s="7" t="str">
        <f t="shared" si="6"/>
        <v>Google Images</v>
      </c>
      <c r="H91" s="1" t="s">
        <v>106</v>
      </c>
      <c r="I91" s="5">
        <v>124</v>
      </c>
      <c r="J91" s="13">
        <v>6.7</v>
      </c>
      <c r="K91" s="2">
        <f t="shared" si="7"/>
        <v>6.5</v>
      </c>
      <c r="L91" s="2">
        <v>13</v>
      </c>
      <c r="M91" s="2" t="s">
        <v>232</v>
      </c>
      <c r="N91" s="2" t="s">
        <v>233</v>
      </c>
      <c r="O91" s="2" t="s">
        <v>235</v>
      </c>
      <c r="P91" s="2" t="s">
        <v>252</v>
      </c>
      <c r="Q91" s="1" t="s">
        <v>217</v>
      </c>
      <c r="R91" s="8"/>
      <c r="S91" s="9"/>
      <c r="T91" s="8"/>
      <c r="U91" s="9"/>
      <c r="V91" s="8"/>
      <c r="W91" s="9"/>
      <c r="X91" s="8"/>
      <c r="Y91" s="9"/>
      <c r="Z91" s="8"/>
      <c r="AA91" s="9"/>
      <c r="AB91" s="8"/>
      <c r="AC91" s="9"/>
      <c r="AD91" s="8"/>
      <c r="AE91" s="9"/>
      <c r="AF91" s="8"/>
      <c r="AG91" s="9"/>
      <c r="AH91" s="8"/>
      <c r="AI91" s="9"/>
      <c r="AJ91" s="8"/>
      <c r="AK91" s="9"/>
      <c r="AL91" s="8"/>
      <c r="AM91" s="9"/>
      <c r="AN91" s="8"/>
      <c r="AO91" s="9"/>
      <c r="AP91" s="8"/>
      <c r="AQ91" s="9"/>
      <c r="AR91" s="8">
        <v>1</v>
      </c>
      <c r="AS91" s="9">
        <v>16</v>
      </c>
      <c r="AT91" s="8">
        <v>81</v>
      </c>
      <c r="AU91" s="9">
        <v>26</v>
      </c>
      <c r="AV91" s="8"/>
      <c r="AW91" s="9"/>
      <c r="AX91" s="8"/>
      <c r="AY91" s="9"/>
      <c r="AZ91" s="8"/>
      <c r="BA91" s="9"/>
      <c r="BB91" s="8"/>
    </row>
    <row r="92" spans="1:54" s="1" customFormat="1" ht="60.75" customHeight="1">
      <c r="A92" s="1" t="s">
        <v>215</v>
      </c>
      <c r="B92" s="1" t="s">
        <v>111</v>
      </c>
      <c r="C92" s="1" t="s">
        <v>221</v>
      </c>
      <c r="D92" s="1">
        <v>70354218</v>
      </c>
      <c r="F92" s="1" t="str">
        <f t="shared" si="5"/>
        <v>https://www.google.fr/search?q=PUMA+70354218&amp;client=firefox-b&amp;tbm=isch&amp;source=lnms&amp;sa=X&amp;ved=0ahUKEwj59ILMoPnTAhXDDxoKHYTrBwYQ_AUIJigB&amp;biw=1920&amp;bih=1009</v>
      </c>
      <c r="G92" s="7" t="str">
        <f t="shared" si="6"/>
        <v>Google Images</v>
      </c>
      <c r="H92" s="1" t="s">
        <v>112</v>
      </c>
      <c r="I92" s="5">
        <v>217</v>
      </c>
      <c r="J92" s="13">
        <v>6.7</v>
      </c>
      <c r="K92" s="2">
        <f t="shared" si="7"/>
        <v>6.5</v>
      </c>
      <c r="L92" s="2">
        <v>13</v>
      </c>
      <c r="M92" s="2" t="s">
        <v>232</v>
      </c>
      <c r="N92" s="2" t="s">
        <v>233</v>
      </c>
      <c r="O92" s="2" t="s">
        <v>235</v>
      </c>
      <c r="P92" s="2" t="s">
        <v>252</v>
      </c>
      <c r="Q92" s="1" t="s">
        <v>217</v>
      </c>
      <c r="R92" s="8"/>
      <c r="S92" s="9"/>
      <c r="T92" s="8"/>
      <c r="U92" s="9"/>
      <c r="V92" s="8"/>
      <c r="W92" s="9"/>
      <c r="X92" s="8"/>
      <c r="Y92" s="9"/>
      <c r="Z92" s="8"/>
      <c r="AA92" s="9"/>
      <c r="AB92" s="8"/>
      <c r="AC92" s="9"/>
      <c r="AD92" s="8"/>
      <c r="AE92" s="9"/>
      <c r="AF92" s="8"/>
      <c r="AG92" s="9"/>
      <c r="AH92" s="8"/>
      <c r="AI92" s="9"/>
      <c r="AJ92" s="8"/>
      <c r="AK92" s="9"/>
      <c r="AL92" s="8"/>
      <c r="AM92" s="9"/>
      <c r="AN92" s="8"/>
      <c r="AO92" s="9"/>
      <c r="AP92" s="8">
        <v>3</v>
      </c>
      <c r="AQ92" s="9"/>
      <c r="AR92" s="8"/>
      <c r="AS92" s="9">
        <v>49</v>
      </c>
      <c r="AT92" s="8">
        <v>158</v>
      </c>
      <c r="AU92" s="9">
        <v>107</v>
      </c>
      <c r="AV92" s="8"/>
      <c r="AW92" s="9"/>
      <c r="AX92" s="8"/>
      <c r="AY92" s="9"/>
      <c r="AZ92" s="8"/>
      <c r="BA92" s="9"/>
      <c r="BB92" s="8"/>
    </row>
    <row r="93" spans="1:54" s="1" customFormat="1" ht="60.75" customHeight="1">
      <c r="A93" s="1" t="s">
        <v>215</v>
      </c>
      <c r="B93" s="1" t="s">
        <v>96</v>
      </c>
      <c r="C93" s="1" t="s">
        <v>221</v>
      </c>
      <c r="D93" s="1">
        <v>70350901</v>
      </c>
      <c r="F93" s="1" t="str">
        <f t="shared" si="5"/>
        <v>https://www.google.fr/search?q=PUMA+70350901&amp;client=firefox-b&amp;tbm=isch&amp;source=lnms&amp;sa=X&amp;ved=0ahUKEwj59ILMoPnTAhXDDxoKHYTrBwYQ_AUIJigB&amp;biw=1920&amp;bih=1009</v>
      </c>
      <c r="G93" s="7" t="str">
        <f t="shared" si="6"/>
        <v>Google Images</v>
      </c>
      <c r="H93" s="1" t="s">
        <v>97</v>
      </c>
      <c r="I93" s="5">
        <v>956</v>
      </c>
      <c r="J93" s="13">
        <v>7.22</v>
      </c>
      <c r="K93" s="2">
        <f t="shared" si="7"/>
        <v>7.5</v>
      </c>
      <c r="L93" s="2">
        <v>15</v>
      </c>
      <c r="M93" s="2" t="s">
        <v>232</v>
      </c>
      <c r="N93" s="2" t="s">
        <v>233</v>
      </c>
      <c r="O93" s="2" t="s">
        <v>235</v>
      </c>
      <c r="P93" s="2" t="s">
        <v>253</v>
      </c>
      <c r="Q93" s="1" t="s">
        <v>217</v>
      </c>
      <c r="R93" s="8"/>
      <c r="S93" s="9"/>
      <c r="T93" s="8">
        <v>585</v>
      </c>
      <c r="U93" s="9">
        <v>344</v>
      </c>
      <c r="V93" s="8"/>
      <c r="W93" s="9">
        <v>37</v>
      </c>
      <c r="X93" s="8">
        <v>90</v>
      </c>
      <c r="Y93" s="9"/>
      <c r="Z93" s="8"/>
      <c r="AA93" s="9"/>
      <c r="AB93" s="8"/>
      <c r="AC93" s="9"/>
      <c r="AD93" s="8"/>
      <c r="AE93" s="9"/>
      <c r="AF93" s="8"/>
      <c r="AG93" s="9"/>
      <c r="AH93" s="8"/>
      <c r="AI93" s="9"/>
      <c r="AJ93" s="8"/>
      <c r="AK93" s="9"/>
      <c r="AL93" s="8"/>
      <c r="AM93" s="9"/>
      <c r="AN93" s="8"/>
      <c r="AO93" s="9"/>
      <c r="AP93" s="8"/>
      <c r="AQ93" s="9"/>
      <c r="AR93" s="8"/>
      <c r="AS93" s="9"/>
      <c r="AT93" s="8"/>
      <c r="AU93" s="9"/>
      <c r="AV93" s="8"/>
      <c r="AW93" s="9"/>
      <c r="AX93" s="8"/>
      <c r="AY93" s="9"/>
      <c r="AZ93" s="8"/>
      <c r="BA93" s="9"/>
      <c r="BB93" s="8"/>
    </row>
    <row r="94" spans="1:54" s="1" customFormat="1" ht="60.75" customHeight="1">
      <c r="A94" s="1" t="s">
        <v>215</v>
      </c>
      <c r="B94" s="1" t="s">
        <v>98</v>
      </c>
      <c r="C94" s="1" t="s">
        <v>221</v>
      </c>
      <c r="D94" s="1">
        <v>70350918</v>
      </c>
      <c r="F94" s="1" t="str">
        <f t="shared" si="5"/>
        <v>https://www.google.fr/search?q=PUMA+70350918&amp;client=firefox-b&amp;tbm=isch&amp;source=lnms&amp;sa=X&amp;ved=0ahUKEwj59ILMoPnTAhXDDxoKHYTrBwYQ_AUIJigB&amp;biw=1920&amp;bih=1009</v>
      </c>
      <c r="G94" s="7" t="str">
        <f t="shared" si="6"/>
        <v>Google Images</v>
      </c>
      <c r="H94" s="1" t="s">
        <v>99</v>
      </c>
      <c r="I94" s="5">
        <v>12</v>
      </c>
      <c r="J94" s="13">
        <v>7.22</v>
      </c>
      <c r="K94" s="2">
        <f t="shared" si="7"/>
        <v>7.5</v>
      </c>
      <c r="L94" s="2">
        <v>15</v>
      </c>
      <c r="M94" s="2" t="s">
        <v>232</v>
      </c>
      <c r="N94" s="2" t="s">
        <v>233</v>
      </c>
      <c r="O94" s="2" t="s">
        <v>235</v>
      </c>
      <c r="P94" s="2" t="s">
        <v>253</v>
      </c>
      <c r="Q94" s="1" t="s">
        <v>217</v>
      </c>
      <c r="R94" s="8"/>
      <c r="S94" s="9"/>
      <c r="T94" s="8">
        <v>1</v>
      </c>
      <c r="U94" s="9"/>
      <c r="V94" s="8"/>
      <c r="W94" s="9"/>
      <c r="X94" s="8">
        <v>11</v>
      </c>
      <c r="Y94" s="9"/>
      <c r="Z94" s="8"/>
      <c r="AA94" s="9"/>
      <c r="AB94" s="8"/>
      <c r="AC94" s="9"/>
      <c r="AD94" s="8"/>
      <c r="AE94" s="9"/>
      <c r="AF94" s="8"/>
      <c r="AG94" s="9"/>
      <c r="AH94" s="8"/>
      <c r="AI94" s="9"/>
      <c r="AJ94" s="8"/>
      <c r="AK94" s="9"/>
      <c r="AL94" s="8"/>
      <c r="AM94" s="9"/>
      <c r="AN94" s="8"/>
      <c r="AO94" s="9"/>
      <c r="AP94" s="8"/>
      <c r="AQ94" s="9"/>
      <c r="AR94" s="8"/>
      <c r="AS94" s="9"/>
      <c r="AT94" s="8"/>
      <c r="AU94" s="9"/>
      <c r="AV94" s="8"/>
      <c r="AW94" s="9"/>
      <c r="AX94" s="8"/>
      <c r="AY94" s="9"/>
      <c r="AZ94" s="8"/>
      <c r="BA94" s="9"/>
      <c r="BB94" s="8"/>
    </row>
    <row r="95" spans="1:54" s="1" customFormat="1" ht="60.75" customHeight="1">
      <c r="A95" s="1" t="s">
        <v>215</v>
      </c>
      <c r="B95" s="1" t="s">
        <v>170</v>
      </c>
      <c r="C95" s="1" t="s">
        <v>223</v>
      </c>
      <c r="D95" s="1">
        <v>70377145</v>
      </c>
      <c r="F95" s="1" t="str">
        <f t="shared" si="5"/>
        <v>https://www.google.fr/search?q=PUMA+70377145&amp;client=firefox-b&amp;tbm=isch&amp;source=lnms&amp;sa=X&amp;ved=0ahUKEwj59ILMoPnTAhXDDxoKHYTrBwYQ_AUIJigB&amp;biw=1920&amp;bih=1009</v>
      </c>
      <c r="G95" s="7" t="str">
        <f t="shared" si="6"/>
        <v>Google Images</v>
      </c>
      <c r="H95" s="1" t="s">
        <v>171</v>
      </c>
      <c r="I95" s="5">
        <v>38</v>
      </c>
      <c r="J95" s="13">
        <v>10.86</v>
      </c>
      <c r="K95" s="2">
        <f t="shared" si="7"/>
        <v>25</v>
      </c>
      <c r="L95" s="2">
        <v>50</v>
      </c>
      <c r="M95" s="2" t="s">
        <v>236</v>
      </c>
      <c r="N95" s="2" t="s">
        <v>233</v>
      </c>
      <c r="O95" s="2" t="s">
        <v>237</v>
      </c>
      <c r="P95" s="2" t="s">
        <v>254</v>
      </c>
      <c r="Q95" s="1" t="s">
        <v>217</v>
      </c>
      <c r="R95" s="8"/>
      <c r="S95" s="9"/>
      <c r="T95" s="8">
        <v>13</v>
      </c>
      <c r="U95" s="9">
        <v>17</v>
      </c>
      <c r="V95" s="8"/>
      <c r="W95" s="9">
        <v>4</v>
      </c>
      <c r="X95" s="8"/>
      <c r="Y95" s="9">
        <v>4</v>
      </c>
      <c r="Z95" s="8"/>
      <c r="AA95" s="9"/>
      <c r="AB95" s="8"/>
      <c r="AC95" s="9"/>
      <c r="AD95" s="8"/>
      <c r="AE95" s="9"/>
      <c r="AF95" s="8"/>
      <c r="AG95" s="9"/>
      <c r="AH95" s="8"/>
      <c r="AI95" s="9"/>
      <c r="AJ95" s="8"/>
      <c r="AK95" s="9"/>
      <c r="AL95" s="8"/>
      <c r="AM95" s="9"/>
      <c r="AN95" s="8"/>
      <c r="AO95" s="9"/>
      <c r="AP95" s="8"/>
      <c r="AQ95" s="9"/>
      <c r="AR95" s="8"/>
      <c r="AS95" s="9"/>
      <c r="AT95" s="8"/>
      <c r="AU95" s="9"/>
      <c r="AV95" s="8"/>
      <c r="AW95" s="9"/>
      <c r="AX95" s="8"/>
      <c r="AY95" s="9"/>
      <c r="AZ95" s="8"/>
      <c r="BA95" s="9"/>
      <c r="BB95" s="8"/>
    </row>
    <row r="96" spans="1:54" ht="54.75" customHeight="1">
      <c r="A96" s="1" t="s">
        <v>215</v>
      </c>
      <c r="B96" s="1" t="s">
        <v>133</v>
      </c>
      <c r="C96" s="1" t="s">
        <v>223</v>
      </c>
      <c r="D96" s="1">
        <v>65566901</v>
      </c>
      <c r="F96" s="1" t="str">
        <f t="shared" si="5"/>
        <v>https://www.google.fr/search?q=PUMA+65566901&amp;client=firefox-b&amp;tbm=isch&amp;source=lnms&amp;sa=X&amp;ved=0ahUKEwj59ILMoPnTAhXDDxoKHYTrBwYQ_AUIJigB&amp;biw=1920&amp;bih=1009</v>
      </c>
      <c r="G96" s="7" t="str">
        <f t="shared" si="6"/>
        <v>Google Images</v>
      </c>
      <c r="H96" s="1" t="s">
        <v>134</v>
      </c>
      <c r="I96" s="5">
        <v>925</v>
      </c>
      <c r="J96" s="14">
        <v>12.94</v>
      </c>
      <c r="K96" s="2">
        <f t="shared" si="7"/>
        <v>20</v>
      </c>
      <c r="L96" s="2">
        <v>40</v>
      </c>
      <c r="M96" s="2" t="s">
        <v>236</v>
      </c>
      <c r="N96" s="2" t="s">
        <v>233</v>
      </c>
      <c r="O96" s="2" t="s">
        <v>237</v>
      </c>
      <c r="P96" s="2" t="s">
        <v>254</v>
      </c>
      <c r="Q96" s="1" t="s">
        <v>217</v>
      </c>
      <c r="R96" s="8"/>
      <c r="S96" s="9"/>
      <c r="T96" s="8">
        <v>213</v>
      </c>
      <c r="U96" s="9">
        <v>258</v>
      </c>
      <c r="V96" s="8">
        <v>312</v>
      </c>
      <c r="W96" s="9">
        <v>112</v>
      </c>
      <c r="X96" s="8">
        <v>30</v>
      </c>
      <c r="Y96" s="9"/>
      <c r="Z96" s="8"/>
      <c r="AA96" s="9"/>
      <c r="AB96" s="8"/>
      <c r="AC96" s="9"/>
      <c r="AD96" s="8"/>
      <c r="AE96" s="9"/>
      <c r="AF96" s="8"/>
      <c r="AG96" s="9"/>
      <c r="AH96" s="8"/>
      <c r="AI96" s="9"/>
      <c r="AJ96" s="8"/>
      <c r="AK96" s="9"/>
      <c r="AL96" s="8"/>
      <c r="AM96" s="9"/>
      <c r="AN96" s="8"/>
      <c r="AO96" s="9"/>
      <c r="AP96" s="8"/>
      <c r="AQ96" s="9"/>
      <c r="AR96" s="8"/>
      <c r="AS96" s="9"/>
      <c r="AT96" s="8"/>
      <c r="AU96" s="9"/>
      <c r="AV96" s="8"/>
      <c r="AW96" s="9"/>
      <c r="AX96" s="8"/>
      <c r="AY96" s="9"/>
      <c r="AZ96" s="8"/>
      <c r="BA96" s="9"/>
      <c r="BB96" s="8"/>
    </row>
    <row r="97" spans="9:9">
      <c r="I97" s="5">
        <f>SUM(I2:I96)</f>
        <v>22933</v>
      </c>
    </row>
  </sheetData>
  <autoFilter ref="A1:BB96">
    <sortState ref="A2:BD96">
      <sortCondition ref="O1:O96"/>
    </sortState>
  </autoFilter>
  <conditionalFormatting sqref="D1:D1048576">
    <cfRule type="duplicateValues" dxfId="0" priority="2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PUMA 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2023-01-03T08:59:11Z</dcterms:created>
  <dcterms:modified xsi:type="dcterms:W3CDTF">2023-08-24T11:33:44Z</dcterms:modified>
</cp:coreProperties>
</file>